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defaultThemeVersion="166925"/>
  <mc:AlternateContent xmlns:mc="http://schemas.openxmlformats.org/markup-compatibility/2006">
    <mc:Choice Requires="x15">
      <x15ac:absPath xmlns:x15ac="http://schemas.microsoft.com/office/spreadsheetml/2010/11/ac" url="C:\Users\MichaelHaberle\Desktop\results-order-form\"/>
    </mc:Choice>
  </mc:AlternateContent>
  <xr:revisionPtr revIDLastSave="0" documentId="13_ncr:1_{DB527FB3-7DB0-4D11-BCDA-9FCCE79D6DFA}" xr6:coauthVersionLast="47" xr6:coauthVersionMax="47" xr10:uidLastSave="{00000000-0000-0000-0000-000000000000}"/>
  <bookViews>
    <workbookView xWindow="-98" yWindow="-98" windowWidth="24496" windowHeight="15796" tabRatio="497" xr2:uid="{B52154D9-9E8A-BB4E-AE3B-EFA78CB736A8}"/>
  </bookViews>
  <sheets>
    <sheet name="Order Form" sheetId="1" r:id="rId1"/>
    <sheet name="Payment Terms &amp; Details" sheetId="2" r:id="rId2"/>
  </sheets>
  <definedNames>
    <definedName name="_xlnm.Print_Area" localSheetId="0">'Order Form'!$A$1:$F$70</definedName>
    <definedName name="_xlnm.Print_Area" localSheetId="1">'Payment Terms &amp; Details'!$A$1:$D$43</definedName>
    <definedName name="Select">'Order Form'!#REF!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5" i="1" l="1"/>
  <c r="I37" i="1"/>
  <c r="H37" i="1"/>
  <c r="G37" i="1"/>
  <c r="I36" i="1"/>
  <c r="H36" i="1"/>
  <c r="G36" i="1"/>
  <c r="I35" i="1"/>
  <c r="H35" i="1"/>
  <c r="G35" i="1"/>
  <c r="I30" i="1"/>
  <c r="H30" i="1"/>
  <c r="G30" i="1"/>
  <c r="I29" i="1"/>
  <c r="H29" i="1"/>
  <c r="G29" i="1"/>
  <c r="I28" i="1"/>
  <c r="H28" i="1"/>
  <c r="G28" i="1"/>
  <c r="I26" i="1"/>
  <c r="H26" i="1"/>
  <c r="G26" i="1"/>
  <c r="I25" i="1"/>
  <c r="H25" i="1"/>
  <c r="G25" i="1"/>
  <c r="I24" i="1"/>
  <c r="H24" i="1"/>
  <c r="G24" i="1"/>
  <c r="I21" i="1"/>
  <c r="H21" i="1"/>
  <c r="G21" i="1"/>
  <c r="I20" i="1"/>
  <c r="H20" i="1"/>
  <c r="G20" i="1"/>
  <c r="I19" i="1"/>
  <c r="H19" i="1"/>
  <c r="G19" i="1"/>
  <c r="I18" i="1"/>
  <c r="H18" i="1"/>
  <c r="G18" i="1"/>
  <c r="I17" i="1"/>
  <c r="H17" i="1"/>
  <c r="G17" i="1"/>
  <c r="I16" i="1"/>
  <c r="H16" i="1"/>
  <c r="G16" i="1"/>
  <c r="I15" i="1"/>
  <c r="H15" i="1"/>
  <c r="G15" i="1"/>
  <c r="I14" i="1"/>
  <c r="H14" i="1"/>
  <c r="G14" i="1"/>
  <c r="I12" i="1"/>
  <c r="H12" i="1"/>
  <c r="G12" i="1"/>
  <c r="I11" i="1"/>
  <c r="H11" i="1"/>
  <c r="G11" i="1"/>
  <c r="I10" i="1"/>
  <c r="H10" i="1"/>
  <c r="G10" i="1"/>
  <c r="I9" i="1"/>
  <c r="H9" i="1"/>
  <c r="G9" i="1"/>
  <c r="I8" i="1"/>
  <c r="H8" i="1"/>
  <c r="G8" i="1"/>
  <c r="I7" i="1"/>
  <c r="H7" i="1"/>
  <c r="G7" i="1"/>
  <c r="E31" i="1"/>
  <c r="D31" i="1"/>
  <c r="C31" i="1"/>
  <c r="E38" i="1"/>
  <c r="D38" i="1"/>
  <c r="C38" i="1"/>
  <c r="F52" i="1"/>
  <c r="F51" i="1"/>
  <c r="F50" i="1"/>
  <c r="F53" i="1"/>
  <c r="C42" i="1" l="1"/>
  <c r="C43" i="1" s="1"/>
  <c r="F55" i="1"/>
  <c r="E42" i="1"/>
  <c r="E43" i="1" s="1"/>
  <c r="D42" i="1"/>
  <c r="D43" i="1" s="1"/>
  <c r="F47" i="1" l="1"/>
  <c r="F57" i="1"/>
  <c r="F56" i="1"/>
  <c r="F58" i="1" l="1"/>
  <c r="F61" i="1" s="1"/>
  <c r="F46" i="1"/>
  <c r="F45" i="1"/>
</calcChain>
</file>

<file path=xl/sharedStrings.xml><?xml version="1.0" encoding="utf-8"?>
<sst xmlns="http://schemas.openxmlformats.org/spreadsheetml/2006/main" count="143" uniqueCount="126">
  <si>
    <t xml:space="preserve">                          Results Order Form</t>
  </si>
  <si>
    <t>Prepared for:</t>
  </si>
  <si>
    <t xml:space="preserve"> </t>
  </si>
  <si>
    <t>Prepared date:</t>
  </si>
  <si>
    <r>
      <rPr>
        <b/>
        <sz val="16"/>
        <color rgb="FFFFFFFF"/>
        <rFont val="Calibri"/>
        <family val="2"/>
        <scheme val="minor"/>
      </rPr>
      <t xml:space="preserve">Product User Licenses </t>
    </r>
    <r>
      <rPr>
        <i/>
        <sz val="12"/>
        <color rgb="FFFFFFFF"/>
        <rFont val="Calibri"/>
        <family val="2"/>
      </rPr>
      <t>per user per month (minimum 5-users)</t>
    </r>
  </si>
  <si>
    <t>3-year Term</t>
  </si>
  <si>
    <t>1-Year Term</t>
  </si>
  <si>
    <t>Monthly</t>
  </si>
  <si>
    <t>Quantity</t>
  </si>
  <si>
    <r>
      <t>Contacts Portal Access Licenses</t>
    </r>
    <r>
      <rPr>
        <b/>
        <sz val="16"/>
        <color theme="0"/>
        <rFont val="Calibri (Body)"/>
      </rPr>
      <t xml:space="preserve"> </t>
    </r>
    <r>
      <rPr>
        <i/>
        <sz val="12"/>
        <color rgb="FFFFFFFF"/>
        <rFont val="Calibri (Body)"/>
      </rPr>
      <t>per company</t>
    </r>
  </si>
  <si>
    <t xml:space="preserve">Contacts Portal First 50 selected contacts </t>
  </si>
  <si>
    <t>Included</t>
  </si>
  <si>
    <t>Contacts Portal Additional 50 selected contacts</t>
  </si>
  <si>
    <t>Contacts Portal Additional 100 selected contacts</t>
  </si>
  <si>
    <t>Contacts Portal Additional 200 selected contacts</t>
  </si>
  <si>
    <t>QuickBooks Online Integration</t>
  </si>
  <si>
    <t>QuickBooks Desktop Integration</t>
  </si>
  <si>
    <r>
      <rPr>
        <b/>
        <sz val="16"/>
        <color rgb="FFFFFFFF"/>
        <rFont val="Calibri"/>
        <family val="2"/>
        <scheme val="minor"/>
      </rPr>
      <t>API Data Access Licenses</t>
    </r>
    <r>
      <rPr>
        <b/>
        <sz val="14"/>
        <color rgb="FFFFFFFF"/>
        <rFont val="Calibri"/>
        <family val="2"/>
        <scheme val="minor"/>
      </rPr>
      <t xml:space="preserve"> </t>
    </r>
    <r>
      <rPr>
        <i/>
        <sz val="12"/>
        <color rgb="FFFFFFFF"/>
        <rFont val="Calibri (Body)"/>
      </rPr>
      <t>per company</t>
    </r>
  </si>
  <si>
    <t xml:space="preserve">API Data Access to the First Module </t>
  </si>
  <si>
    <r>
      <t xml:space="preserve">API Data Access to additional Modules </t>
    </r>
    <r>
      <rPr>
        <i/>
        <sz val="12"/>
        <color rgb="FF174E72"/>
        <rFont val="Calibri (Body)"/>
      </rPr>
      <t>(per module)</t>
    </r>
  </si>
  <si>
    <t xml:space="preserve">API Data Access to all 12 available Modules </t>
  </si>
  <si>
    <t>Monthly Subtotal – User &amp; Company Licenses</t>
  </si>
  <si>
    <r>
      <rPr>
        <b/>
        <sz val="16"/>
        <color theme="0"/>
        <rFont val="Calibri"/>
        <family val="2"/>
        <scheme val="minor"/>
      </rPr>
      <t xml:space="preserve">Document and File Storage </t>
    </r>
    <r>
      <rPr>
        <i/>
        <sz val="12"/>
        <color rgb="FFFFFFFF"/>
        <rFont val="Calibri (Body)"/>
      </rPr>
      <t>per company</t>
    </r>
  </si>
  <si>
    <t>First 50 GB of Document &amp; File Storage</t>
  </si>
  <si>
    <t>Additional 50 GB of Document &amp; File Storage</t>
  </si>
  <si>
    <t>Additional 100 GB of Document &amp; File Storage</t>
  </si>
  <si>
    <t>Additional 200 GB of Document &amp; File Storage</t>
  </si>
  <si>
    <t>Monthly Subtotal – Document &amp; File Storage</t>
  </si>
  <si>
    <r>
      <rPr>
        <b/>
        <sz val="16"/>
        <color theme="0"/>
        <rFont val="Calibri"/>
        <family val="2"/>
        <scheme val="minor"/>
      </rPr>
      <t>Client Support Options</t>
    </r>
    <r>
      <rPr>
        <b/>
        <sz val="14"/>
        <color theme="0"/>
        <rFont val="Calibri"/>
        <family val="2"/>
        <scheme val="minor"/>
      </rPr>
      <t xml:space="preserve"> </t>
    </r>
    <r>
      <rPr>
        <i/>
        <sz val="12"/>
        <color theme="0"/>
        <rFont val="Calibri (Body)"/>
      </rPr>
      <t>per company</t>
    </r>
  </si>
  <si>
    <r>
      <rPr>
        <b/>
        <sz val="14"/>
        <color rgb="FF174E72"/>
        <rFont val="Calibri (Body)"/>
      </rPr>
      <t xml:space="preserve"> Standard Client Care Program</t>
    </r>
    <r>
      <rPr>
        <sz val="12"/>
        <color rgb="FFD93426"/>
        <rFont val="Calibri"/>
        <family val="2"/>
        <scheme val="minor"/>
      </rPr>
      <t xml:space="preserve"> </t>
    </r>
    <r>
      <rPr>
        <i/>
        <sz val="14"/>
        <color rgb="FFD93426"/>
        <rFont val="Calibri"/>
        <family val="2"/>
        <scheme val="minor"/>
      </rPr>
      <t xml:space="preserve">
</t>
    </r>
    <r>
      <rPr>
        <i/>
        <sz val="12"/>
        <color rgb="FFD93426"/>
        <rFont val="Calibri (body)"/>
      </rPr>
      <t>Standard email technical support within 8 business hours response time from 9 - 5pm ET weekdays</t>
    </r>
  </si>
  <si>
    <r>
      <rPr>
        <b/>
        <sz val="14"/>
        <color rgb="FF174E72"/>
        <rFont val="Calibri (Body)"/>
      </rPr>
      <t>Priority Client Care Program</t>
    </r>
    <r>
      <rPr>
        <b/>
        <sz val="14"/>
        <color theme="3"/>
        <rFont val="Calibri (Body)"/>
      </rPr>
      <t xml:space="preserve"> </t>
    </r>
    <r>
      <rPr>
        <i/>
        <sz val="12"/>
        <color rgb="FFD93425"/>
        <rFont val="Calibri (Body)"/>
      </rPr>
      <t>(20% of User &amp; Company Licenses total)</t>
    </r>
    <r>
      <rPr>
        <i/>
        <sz val="14"/>
        <color rgb="FFD93425"/>
        <rFont val="Calibri"/>
        <family val="2"/>
        <scheme val="minor"/>
      </rPr>
      <t xml:space="preserve">
</t>
    </r>
    <r>
      <rPr>
        <i/>
        <sz val="12"/>
        <color rgb="FFD93425"/>
        <rFont val="Calibri (Body)"/>
      </rPr>
      <t xml:space="preserve">Standard Client Care + Phone support within 2 - 4 hour response time from 8 - 8pm ET weekdays + weekend hours </t>
    </r>
  </si>
  <si>
    <t>Yes</t>
  </si>
  <si>
    <t>Monthly Subtotal – Client Support</t>
  </si>
  <si>
    <r>
      <t>3-year Agreement</t>
    </r>
    <r>
      <rPr>
        <sz val="16"/>
        <color rgb="FF174E72"/>
        <rFont val="Calibri"/>
        <family val="2"/>
        <scheme val="minor"/>
      </rPr>
      <t xml:space="preserve"> (3-year payment with 3-year price protection) </t>
    </r>
    <r>
      <rPr>
        <b/>
        <sz val="16"/>
        <color rgb="FF174E72"/>
        <rFont val="Calibri"/>
        <family val="2"/>
        <scheme val="minor"/>
      </rPr>
      <t xml:space="preserve">Recurring Total  </t>
    </r>
  </si>
  <si>
    <r>
      <t>1-year Agreement</t>
    </r>
    <r>
      <rPr>
        <sz val="16"/>
        <color rgb="FF174E72"/>
        <rFont val="Calibri"/>
        <family val="2"/>
        <scheme val="minor"/>
      </rPr>
      <t xml:space="preserve"> (1-year payment with 1-year price protection) </t>
    </r>
    <r>
      <rPr>
        <b/>
        <sz val="16"/>
        <color rgb="FF174E72"/>
        <rFont val="Calibri"/>
        <family val="2"/>
        <scheme val="minor"/>
      </rPr>
      <t>Recurring Total</t>
    </r>
  </si>
  <si>
    <r>
      <t>Monthly Agreement (M2M)</t>
    </r>
    <r>
      <rPr>
        <sz val="16"/>
        <color rgb="FF174E72"/>
        <rFont val="Calibri"/>
        <family val="2"/>
        <scheme val="minor"/>
      </rPr>
      <t xml:space="preserve"> (No term contract and no price protection)</t>
    </r>
    <r>
      <rPr>
        <b/>
        <sz val="16"/>
        <color rgb="FF174E72"/>
        <rFont val="Calibri"/>
        <family val="2"/>
        <scheme val="minor"/>
      </rPr>
      <t xml:space="preserve"> Recurring Total</t>
    </r>
  </si>
  <si>
    <t>Client Support</t>
  </si>
  <si>
    <t>Total</t>
  </si>
  <si>
    <t>One-Time Services</t>
  </si>
  <si>
    <t>Price</t>
  </si>
  <si>
    <t>Qty</t>
  </si>
  <si>
    <r>
      <rPr>
        <b/>
        <sz val="14"/>
        <color rgb="FF174E72"/>
        <rFont val="Calibri"/>
        <family val="2"/>
        <scheme val="minor"/>
      </rPr>
      <t xml:space="preserve">Onboarding Service – </t>
    </r>
    <r>
      <rPr>
        <sz val="14"/>
        <color rgb="FF174E72"/>
        <rFont val="Calibri"/>
        <family val="2"/>
        <scheme val="minor"/>
      </rPr>
      <t xml:space="preserve">Provide the required administrator training and configure the system for immediate use.
</t>
    </r>
    <r>
      <rPr>
        <i/>
        <sz val="14"/>
        <color rgb="FFD93425"/>
        <rFont val="Calibri"/>
        <family val="2"/>
        <scheme val="minor"/>
      </rPr>
      <t>The Onboarding Service is for up to 3 hours per session. An unlimited number of attendees are welcome.</t>
    </r>
  </si>
  <si>
    <r>
      <rPr>
        <b/>
        <sz val="14"/>
        <color rgb="FF174E72"/>
        <rFont val="Calibri"/>
        <family val="2"/>
        <scheme val="minor"/>
      </rPr>
      <t xml:space="preserve">Training Session – </t>
    </r>
    <r>
      <rPr>
        <sz val="14"/>
        <color rgb="FF174E72"/>
        <rFont val="Calibri"/>
        <family val="2"/>
        <scheme val="minor"/>
      </rPr>
      <t xml:space="preserve">Design and deliver a user or administrator level training class with a custom agenda to address company priorities.  The training class can be recorded upon request, at no additional charge.
</t>
    </r>
    <r>
      <rPr>
        <i/>
        <sz val="14"/>
        <color rgb="FFD93425"/>
        <rFont val="Calibri"/>
        <family val="2"/>
        <scheme val="minor"/>
      </rPr>
      <t>A Training Session is for up to 2 hours per session. An unlimited number of attendees are welcome.</t>
    </r>
  </si>
  <si>
    <r>
      <rPr>
        <b/>
        <sz val="14"/>
        <color rgb="FF174E72"/>
        <rFont val="Calibri"/>
        <family val="2"/>
        <scheme val="minor"/>
      </rPr>
      <t xml:space="preserve">Consulting and Professional Services – </t>
    </r>
    <r>
      <rPr>
        <sz val="14"/>
        <color rgb="FF174E72"/>
        <rFont val="Calibri"/>
        <family val="2"/>
        <scheme val="minor"/>
      </rPr>
      <t xml:space="preserve">Accommodates specialized business needs with any custom service such as data conversion, data integration, custom forms and reports, custom portals, system customizations, and programming services, company-specific best practices consulting, business processes, and workflow management.
</t>
    </r>
    <r>
      <rPr>
        <i/>
        <sz val="14"/>
        <color rgb="FFD93425"/>
        <rFont val="Calibri"/>
        <family val="2"/>
        <scheme val="minor"/>
      </rPr>
      <t>Priced per hour for any Results resource delivering any of the listed services. Purchased hours do not expire. 
Volume discounts are available: 8 to 40 hours 10% off; 41 to 120 hours 15% off; 121 to 200 hours 20% off.</t>
    </r>
  </si>
  <si>
    <t>$ 250/hour</t>
  </si>
  <si>
    <r>
      <rPr>
        <b/>
        <sz val="14"/>
        <color rgb="FF174E72"/>
        <rFont val="Calibri"/>
        <family val="2"/>
        <scheme val="minor"/>
      </rPr>
      <t xml:space="preserve">Self-Hosted Installation Session </t>
    </r>
    <r>
      <rPr>
        <b/>
        <i/>
        <sz val="14"/>
        <color rgb="FF174E72"/>
        <rFont val="Calibri"/>
        <family val="2"/>
        <scheme val="minor"/>
      </rPr>
      <t xml:space="preserve">– </t>
    </r>
    <r>
      <rPr>
        <sz val="14"/>
        <color rgb="FF174E72"/>
        <rFont val="Calibri"/>
        <family val="2"/>
        <scheme val="minor"/>
      </rPr>
      <t xml:space="preserve">Remote session to assist the IT personnel in the installation and setup of Results on the company server.  Self-Hosting requires Priority Client Care for ongoing support.
</t>
    </r>
    <r>
      <rPr>
        <i/>
        <sz val="14"/>
        <color rgb="FFD93425"/>
        <rFont val="Calibri"/>
        <family val="2"/>
        <scheme val="minor"/>
      </rPr>
      <t>A Self-Hosted Installation Session is for up to 4 hours per session.  Multiple sessions may be needed per install.</t>
    </r>
  </si>
  <si>
    <t>Results Order Totals</t>
  </si>
  <si>
    <t>Order Notes:</t>
  </si>
  <si>
    <t xml:space="preserve"> One-Time Services</t>
  </si>
  <si>
    <t xml:space="preserve"> Recurring Total </t>
  </si>
  <si>
    <r>
      <t xml:space="preserve"> Payment Term </t>
    </r>
    <r>
      <rPr>
        <i/>
        <sz val="12"/>
        <color rgb="FFD93425"/>
        <rFont val="Calibri"/>
        <family val="2"/>
      </rPr>
      <t>(Choose Monthly, 1-year or 3-year)</t>
    </r>
  </si>
  <si>
    <t xml:space="preserve"> Sales Tax Total</t>
  </si>
  <si>
    <t>n/a in Virginia</t>
  </si>
  <si>
    <t>Total Due with Order (Initial Recurring Total and One-Time Services)</t>
  </si>
  <si>
    <t>Results Software, Inc.</t>
  </si>
  <si>
    <t>1818 Library Street, Suite 500, Reston, Virginia 20910 | 800-713-7013 | 703-713-9100 | www.Results–Software.com</t>
  </si>
  <si>
    <t>No</t>
  </si>
  <si>
    <t>Terms and Conditions</t>
  </si>
  <si>
    <t>By executing this Results Order Form, Client hereby understands that it is entering into a binding contract with Results Software, Inc. (“Results”). This Order Form supersedes all prior agreements between Client and Results (or any of its previous incarnations) related to any of the products purchased herein (if any). With the exception of Services, all items purchased in this Order Form as set forth above make up Client’s Results Subscription. Client’s Results Subscription shall be governed by the Results End User License Agreement (“EULA”) set forth at https://results-software.com/end-user-license-agreement/  (which is incorporated into this Order Form by reference).</t>
  </si>
  <si>
    <t>1. There is a 5-user minimum order for Results Product User Licenses.</t>
  </si>
  <si>
    <t>2. Subscriptions and Client Care will renew automatically for the same period unless canceled in writing 30 days before the renewal date.</t>
  </si>
  <si>
    <t>3. Signature authorizes initial and ongoing billing for licenses, client care, storage, and services using the payment method provided.</t>
  </si>
  <si>
    <t>This Service Order Form may be executed with a written or electronic signature or other written form of approval (including but not limited to approval in an email) and delivered by facsimile or as a pdf or email. Client further agrees that such approval shall constitute Client’s signature. If executed and delivered to Results, the document shall be treated as an original and binding copy of this agreement.</t>
  </si>
  <si>
    <t>Client and Payment Information</t>
  </si>
  <si>
    <t>Client Information and Order Authorization</t>
  </si>
  <si>
    <t>Contact Name</t>
  </si>
  <si>
    <t>Job Title</t>
  </si>
  <si>
    <t>Company Name</t>
  </si>
  <si>
    <t>Business Address</t>
  </si>
  <si>
    <t>Business Phone</t>
  </si>
  <si>
    <t>Mobile Phone</t>
  </si>
  <si>
    <t>Email Address</t>
  </si>
  <si>
    <t>Website</t>
  </si>
  <si>
    <t>Sales Rep Name</t>
  </si>
  <si>
    <t>Referred by</t>
  </si>
  <si>
    <t>Proposal Date</t>
  </si>
  <si>
    <t>Valid Until</t>
  </si>
  <si>
    <t>Authorized By</t>
  </si>
  <si>
    <t>Signature</t>
  </si>
  <si>
    <t>Signature Date</t>
  </si>
  <si>
    <t>Effective Date</t>
  </si>
  <si>
    <t>Payment Information</t>
  </si>
  <si>
    <t>For initial, recurring, and renewal billing</t>
  </si>
  <si>
    <t>Payment Method</t>
  </si>
  <si>
    <r>
      <t>o</t>
    </r>
    <r>
      <rPr>
        <sz val="7"/>
        <color rgb="FFD93425"/>
        <rFont val="Times New Roman"/>
        <family val="1"/>
      </rPr>
      <t xml:space="preserve">  </t>
    </r>
    <r>
      <rPr>
        <sz val="11"/>
        <color rgb="FF174E72"/>
        <rFont val="Calibri"/>
        <family val="2"/>
        <scheme val="minor"/>
      </rPr>
      <t>Check #</t>
    </r>
  </si>
  <si>
    <r>
      <t>o</t>
    </r>
    <r>
      <rPr>
        <sz val="7"/>
        <color rgb="FFD93425"/>
        <rFont val="Times New Roman"/>
        <family val="1"/>
      </rPr>
      <t xml:space="preserve">  </t>
    </r>
    <r>
      <rPr>
        <sz val="11"/>
        <color rgb="FF174E72"/>
        <rFont val="Calibri"/>
        <family val="2"/>
        <scheme val="minor"/>
      </rPr>
      <t>Bank Transfer/ACH</t>
    </r>
  </si>
  <si>
    <t>Bank Details</t>
  </si>
  <si>
    <t>Bank Name</t>
  </si>
  <si>
    <t>Routing No.</t>
  </si>
  <si>
    <t>Account or IBAN No.</t>
  </si>
  <si>
    <t>Swift Code</t>
  </si>
  <si>
    <t>For initial, recurring, and renewal billing. Credit Card Payments will incur an additional convenience fee of 3%.</t>
  </si>
  <si>
    <t>Credit  or Debit Card Details</t>
  </si>
  <si>
    <r>
      <t>o</t>
    </r>
    <r>
      <rPr>
        <sz val="7"/>
        <color rgb="FFD93425"/>
        <rFont val="Times New Roman"/>
        <family val="1"/>
      </rPr>
      <t xml:space="preserve">  </t>
    </r>
    <r>
      <rPr>
        <sz val="11"/>
        <color rgb="FF174E72"/>
        <rFont val="Calibri"/>
        <family val="2"/>
        <scheme val="minor"/>
      </rPr>
      <t>Visa</t>
    </r>
  </si>
  <si>
    <r>
      <t>o</t>
    </r>
    <r>
      <rPr>
        <sz val="7"/>
        <color rgb="FFD93425"/>
        <rFont val="Times New Roman"/>
        <family val="1"/>
      </rPr>
      <t xml:space="preserve">  </t>
    </r>
    <r>
      <rPr>
        <sz val="11"/>
        <color rgb="FF174E72"/>
        <rFont val="Calibri"/>
        <family val="2"/>
        <scheme val="minor"/>
      </rPr>
      <t>Mastercard</t>
    </r>
  </si>
  <si>
    <r>
      <t>o</t>
    </r>
    <r>
      <rPr>
        <sz val="7"/>
        <color rgb="FFD93425"/>
        <rFont val="Times New Roman"/>
        <family val="1"/>
      </rPr>
      <t xml:space="preserve">  </t>
    </r>
    <r>
      <rPr>
        <sz val="11"/>
        <color rgb="FF174E72"/>
        <rFont val="Calibri"/>
        <family val="2"/>
        <scheme val="minor"/>
      </rPr>
      <t>Discover</t>
    </r>
  </si>
  <si>
    <r>
      <t>o</t>
    </r>
    <r>
      <rPr>
        <sz val="7"/>
        <color rgb="FFD93425"/>
        <rFont val="Times New Roman"/>
        <family val="1"/>
      </rPr>
      <t xml:space="preserve">  </t>
    </r>
    <r>
      <rPr>
        <sz val="11"/>
        <color rgb="FF174E72"/>
        <rFont val="Calibri"/>
        <family val="2"/>
        <scheme val="minor"/>
      </rPr>
      <t>American Express</t>
    </r>
  </si>
  <si>
    <t>Cardholder’s Name</t>
  </si>
  <si>
    <t>Credit card number</t>
  </si>
  <si>
    <t>Card Expiration Date</t>
  </si>
  <si>
    <t>Card Security Code</t>
  </si>
  <si>
    <t>Cardholder's Phone #</t>
  </si>
  <si>
    <r>
      <t xml:space="preserve">Card Billing address            </t>
    </r>
    <r>
      <rPr>
        <i/>
        <sz val="8"/>
        <color rgb="FF174E72"/>
        <rFont val="Calibri (Body)"/>
      </rPr>
      <t>(If different from business address)</t>
    </r>
  </si>
  <si>
    <r>
      <t xml:space="preserve">Results Payment Methods – </t>
    </r>
    <r>
      <rPr>
        <i/>
        <sz val="12"/>
        <color rgb="FFD93425"/>
        <rFont val="Calibri (Body)"/>
      </rPr>
      <t>Enter Contact's Bank &amp; Credit Card info and via Portal</t>
    </r>
  </si>
  <si>
    <r>
      <t xml:space="preserve">AvaTax Integration – </t>
    </r>
    <r>
      <rPr>
        <i/>
        <sz val="12"/>
        <color rgb="FFD93425"/>
        <rFont val="Calibri (Body)"/>
      </rPr>
      <t>Validate address &amp; calculate Tax for Estimates, Sales Orders &amp; Invoices</t>
    </r>
  </si>
  <si>
    <r>
      <t>Results CRM –</t>
    </r>
    <r>
      <rPr>
        <sz val="14"/>
        <color rgb="FF174E72"/>
        <rFont val="Calibri (Body)"/>
      </rPr>
      <t xml:space="preserve"> </t>
    </r>
    <r>
      <rPr>
        <i/>
        <sz val="12"/>
        <color rgb="FFD93425"/>
        <rFont val="Calibri (Body)"/>
      </rPr>
      <t>Relationship, Activity, and Document Management</t>
    </r>
  </si>
  <si>
    <r>
      <t xml:space="preserve">Results Sales – </t>
    </r>
    <r>
      <rPr>
        <i/>
        <sz val="12"/>
        <color rgb="FFD93425"/>
        <rFont val="Calibri (Body)"/>
      </rPr>
      <t>Opportunity, Campaign, Estimate, and Sales Order Management</t>
    </r>
  </si>
  <si>
    <r>
      <t xml:space="preserve">Results Business – </t>
    </r>
    <r>
      <rPr>
        <i/>
        <sz val="12"/>
        <color rgb="FFD93425"/>
        <rFont val="Calibri (Body)"/>
      </rPr>
      <t>Project, Invoicing / Billing, Payment, and Purchase Order Management</t>
    </r>
  </si>
  <si>
    <r>
      <t xml:space="preserve">Integrations </t>
    </r>
    <r>
      <rPr>
        <i/>
        <sz val="12"/>
        <color theme="0"/>
        <rFont val="Calibri (Body)"/>
      </rPr>
      <t xml:space="preserve">per company </t>
    </r>
  </si>
  <si>
    <r>
      <t xml:space="preserve">Results Payments – </t>
    </r>
    <r>
      <rPr>
        <i/>
        <sz val="12"/>
        <color rgb="FFD93425"/>
        <rFont val="Calibri (Body)"/>
      </rPr>
      <t>Merchant Services to receive payments in the Results Contacts Portal and FSM Portal</t>
    </r>
  </si>
  <si>
    <r>
      <t xml:space="preserve">JotForm Integration – </t>
    </r>
    <r>
      <rPr>
        <i/>
        <sz val="12"/>
        <color rgb="FFD93425"/>
        <rFont val="Calibri (Body)"/>
      </rPr>
      <t>Capture website leads and create follow-up Results activities</t>
    </r>
  </si>
  <si>
    <r>
      <t xml:space="preserve">Results Platform – </t>
    </r>
    <r>
      <rPr>
        <i/>
        <sz val="12"/>
        <color rgb="FFD93425"/>
        <rFont val="Calibri (Body)"/>
      </rPr>
      <t>Complete Product User License Bundle: Results Business + Results FSM + Results Timesheets</t>
    </r>
    <r>
      <rPr>
        <sz val="14"/>
        <color rgb="FF174E72"/>
        <rFont val="Calibri (Body)"/>
      </rPr>
      <t xml:space="preserve"> </t>
    </r>
  </si>
  <si>
    <t xml:space="preserve">Results Field Service Management (FSM) </t>
  </si>
  <si>
    <t xml:space="preserve">Results Timesheets </t>
  </si>
  <si>
    <r>
      <t xml:space="preserve">Results Additional Integrations </t>
    </r>
    <r>
      <rPr>
        <i/>
        <sz val="12"/>
        <color rgb="FFD93425"/>
        <rFont val="Calibri (Body)"/>
      </rPr>
      <t xml:space="preserve">Outlook, Gmail/Zapier, Text/SMS, WhatsApp and Calendly </t>
    </r>
    <r>
      <rPr>
        <b/>
        <i/>
        <sz val="12"/>
        <color rgb="FFD93425"/>
        <rFont val="Calibri (Body)"/>
      </rPr>
      <t>(per selection)</t>
    </r>
  </si>
  <si>
    <r>
      <rPr>
        <b/>
        <sz val="14"/>
        <color rgb="FF174E72"/>
        <rFont val="Calibri"/>
        <family val="2"/>
        <scheme val="minor"/>
      </rPr>
      <t xml:space="preserve">Comprehensive Deployment Service – </t>
    </r>
    <r>
      <rPr>
        <sz val="14"/>
        <color rgb="FF174E72"/>
        <rFont val="Calibri"/>
        <family val="2"/>
        <scheme val="minor"/>
      </rPr>
      <t xml:space="preserve">Apply best practices to deploy and configure Results. Set up users and business processes. Detailed agenda provided and can be customized for one to three days of deployment services, based on the company priorities and needs for the various teams and departments. Remaining hours could be used for custom reports/forms and custom development. Select 1 to 3 days of Deployment Service, based on the company needs. 
</t>
    </r>
    <r>
      <rPr>
        <i/>
        <sz val="14"/>
        <color rgb="FFD93425"/>
        <rFont val="Calibri"/>
        <family val="2"/>
        <scheme val="minor"/>
      </rPr>
      <t>Deployment Service is per day (8 hours), with fixed-price travel costs for optional on-site delivery.</t>
    </r>
  </si>
  <si>
    <r>
      <rPr>
        <b/>
        <sz val="14"/>
        <color rgb="FF174E72"/>
        <rFont val="Calibri"/>
        <family val="2"/>
        <scheme val="minor"/>
      </rPr>
      <t xml:space="preserve">Results Classic to Results 2025 Data Conversion Service – </t>
    </r>
    <r>
      <rPr>
        <sz val="14"/>
        <color rgb="FF174E72"/>
        <rFont val="Calibri"/>
        <family val="2"/>
        <scheme val="minor"/>
      </rPr>
      <t xml:space="preserve">Convert your existing Results Classic data to the matching tables and fields in Results 2024, where a match is available, and setup a private company-specific Sandbox to hold the converted data for review and acceptance before the final conversion.  This Data Conversion Service includes incorporating access to the centralized documents from the Results Classic Attachments folder &amp; subfolders.
</t>
    </r>
    <r>
      <rPr>
        <i/>
        <sz val="14"/>
        <color rgb="FFD93425"/>
        <rFont val="Calibri"/>
        <family val="2"/>
        <scheme val="minor"/>
      </rPr>
      <t>The Data Conversion Service is fixed-price. The private sandbox remains active for 30 days after deployment</t>
    </r>
    <r>
      <rPr>
        <sz val="14"/>
        <color rgb="FFD93426"/>
        <rFont val="Calibri"/>
        <family val="2"/>
        <scheme val="minor"/>
      </rPr>
      <t>.</t>
    </r>
  </si>
  <si>
    <r>
      <rPr>
        <b/>
        <sz val="14"/>
        <color rgb="FF174E72"/>
        <rFont val="Calibri"/>
        <family val="2"/>
        <scheme val="minor"/>
      </rPr>
      <t xml:space="preserve">QuickBooks Integration Setup &amp; Initial Data Synchronization </t>
    </r>
    <r>
      <rPr>
        <b/>
        <i/>
        <sz val="14"/>
        <color rgb="FF174E72"/>
        <rFont val="Calibri"/>
        <family val="2"/>
        <scheme val="minor"/>
      </rPr>
      <t xml:space="preserve">– </t>
    </r>
    <r>
      <rPr>
        <sz val="14"/>
        <color rgb="FF174E72"/>
        <rFont val="Calibri"/>
        <family val="2"/>
        <scheme val="minor"/>
      </rPr>
      <t xml:space="preserve">Remote session to walk-through the QuickBooks (Desktop or Online) Integration configuration options. Select the Import/Export integration Actions of the various modules. Connect the Results system to the QuickBooks (Desktop or Online) system in use. Start the initial data synchronization.
</t>
    </r>
    <r>
      <rPr>
        <i/>
        <sz val="14"/>
        <color rgb="FFD93425"/>
        <rFont val="Calibri"/>
        <family val="2"/>
        <scheme val="minor"/>
      </rPr>
      <t>The QuickBooks Initial Integration Setup is for up to 4 hours per session. An unlimited number of attendees are welcome.</t>
    </r>
  </si>
  <si>
    <t>Additional Optional Services</t>
  </si>
  <si>
    <t xml:space="preserve">One-time Services Subtotal   </t>
  </si>
  <si>
    <r>
      <t>Customizable Mid-Market ERP Integration –</t>
    </r>
    <r>
      <rPr>
        <b/>
        <sz val="12"/>
        <color rgb="FF174E72"/>
        <rFont val="Calibri (Body)"/>
      </rPr>
      <t xml:space="preserve"> </t>
    </r>
    <r>
      <rPr>
        <i/>
        <sz val="12"/>
        <color rgb="FFD93425"/>
        <rFont val="Calibri (Body)"/>
      </rPr>
      <t>Built Solutions for Microsoft Business Central &amp; Epicor Prelude</t>
    </r>
  </si>
  <si>
    <t>3 to M2M %</t>
  </si>
  <si>
    <t>3 to 1 year %</t>
  </si>
  <si>
    <t>1-year to M2M %</t>
  </si>
  <si>
    <t>Discount analysis</t>
  </si>
  <si>
    <t>© 2026 All rights reserved | Currency is in U.S. Dollars | Prices are subject to change without notice | December 29,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</si>
</sst>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409]* #,##0_);_([$$-409]* \(#,##0\);_([$$-409]* &quot;-&quot;??_);_(@_)"/>
    <numFmt numFmtId="165" formatCode="_([$$-409]* #,##0.00_);_([$$-409]* \(#,##0.00\);_([$$-409]* &quot;-&quot;??_);_(@_)"/>
  </numFmts>
  <fonts count="78">
    <font>
      <sz val="12"/>
      <color theme="1"/>
      <name val="Calibri"/>
      <family val="2"/>
      <scheme val="minor"/>
    </font>
    <font>
      <sz val="11"/>
      <color theme="1"/>
      <name val="Calibri"/>
      <family val="2"/>
      <scheme val="minor"/>
    </font>
    <font>
      <b/>
      <sz val="11"/>
      <color rgb="FFFFFFFF"/>
      <name val="Calibri"/>
      <family val="2"/>
      <scheme val="minor"/>
    </font>
    <font>
      <b/>
      <sz val="11"/>
      <color rgb="FF174E72"/>
      <name val="Calibri"/>
      <family val="2"/>
      <scheme val="minor"/>
    </font>
    <font>
      <sz val="11"/>
      <color rgb="FF174E72"/>
      <name val="Calibri"/>
      <family val="2"/>
      <scheme val="minor"/>
    </font>
    <font>
      <sz val="8"/>
      <color theme="1"/>
      <name val="Calibri"/>
      <family val="2"/>
      <scheme val="minor"/>
    </font>
    <font>
      <sz val="10"/>
      <color rgb="FF174E72"/>
      <name val="Calibri"/>
      <family val="2"/>
      <scheme val="minor"/>
    </font>
    <font>
      <sz val="9"/>
      <color rgb="FF174E72"/>
      <name val="Calibri"/>
      <family val="2"/>
      <scheme val="minor"/>
    </font>
    <font>
      <b/>
      <sz val="11"/>
      <color rgb="FF174E72"/>
      <name val="Calibri"/>
      <family val="2"/>
    </font>
    <font>
      <sz val="9"/>
      <color rgb="FFD93426"/>
      <name val="Wingdings"/>
      <charset val="2"/>
    </font>
    <font>
      <sz val="10"/>
      <color theme="1"/>
      <name val="Calibri"/>
      <family val="2"/>
      <scheme val="minor"/>
    </font>
    <font>
      <sz val="11"/>
      <color rgb="FF0095A5"/>
      <name val="Calibri"/>
      <family val="2"/>
    </font>
    <font>
      <sz val="11"/>
      <color rgb="FF464748"/>
      <name val="Calibri"/>
      <family val="2"/>
      <scheme val="minor"/>
    </font>
    <font>
      <sz val="11"/>
      <color rgb="FF000000"/>
      <name val="Calibri"/>
      <family val="2"/>
      <scheme val="minor"/>
    </font>
    <font>
      <sz val="11"/>
      <name val="Calibri"/>
      <family val="2"/>
    </font>
    <font>
      <sz val="11"/>
      <color rgb="FF464748"/>
      <name val="Calibri"/>
      <family val="2"/>
    </font>
    <font>
      <sz val="6.5"/>
      <color theme="1"/>
      <name val="Calibri"/>
      <family val="2"/>
      <scheme val="minor"/>
    </font>
    <font>
      <i/>
      <sz val="9"/>
      <color rgb="FFC00000"/>
      <name val="Calibri"/>
      <family val="2"/>
    </font>
    <font>
      <sz val="9"/>
      <color rgb="FFD93425"/>
      <name val="Wingdings"/>
      <charset val="2"/>
    </font>
    <font>
      <sz val="7"/>
      <color rgb="FFD93425"/>
      <name val="Times New Roman"/>
      <family val="1"/>
    </font>
    <font>
      <b/>
      <sz val="11"/>
      <color rgb="FF164F73"/>
      <name val="Calibri"/>
      <family val="2"/>
    </font>
    <font>
      <b/>
      <sz val="12"/>
      <color rgb="FF174E72"/>
      <name val="Calibri"/>
      <family val="2"/>
      <scheme val="minor"/>
    </font>
    <font>
      <b/>
      <sz val="12"/>
      <color rgb="FFFFFFFF"/>
      <name val="Calibri"/>
      <family val="2"/>
      <scheme val="minor"/>
    </font>
    <font>
      <b/>
      <sz val="16"/>
      <color rgb="FF174E72"/>
      <name val="Calibri"/>
      <family val="2"/>
      <scheme val="minor"/>
    </font>
    <font>
      <u/>
      <sz val="12"/>
      <color theme="10"/>
      <name val="Calibri"/>
      <family val="2"/>
      <scheme val="minor"/>
    </font>
    <font>
      <b/>
      <sz val="12"/>
      <color theme="0"/>
      <name val="Calibri"/>
      <family val="2"/>
      <scheme val="minor"/>
    </font>
    <font>
      <sz val="11"/>
      <color rgb="FFD93426"/>
      <name val="Wingdings"/>
      <charset val="2"/>
    </font>
    <font>
      <i/>
      <sz val="8"/>
      <color rgb="FF174E72"/>
      <name val="Calibri (Body)"/>
    </font>
    <font>
      <b/>
      <sz val="14"/>
      <color rgb="FF174E72"/>
      <name val="Calibri"/>
      <family val="2"/>
      <scheme val="minor"/>
    </font>
    <font>
      <sz val="14"/>
      <color rgb="FF174E72"/>
      <name val="Calibri"/>
      <family val="2"/>
      <scheme val="minor"/>
    </font>
    <font>
      <sz val="11"/>
      <color theme="1"/>
      <name val="Calibri (Body)"/>
    </font>
    <font>
      <b/>
      <sz val="14"/>
      <color rgb="FF174E72"/>
      <name val="Calibri (Body)"/>
    </font>
    <font>
      <sz val="14"/>
      <color rgb="FF174E72"/>
      <name val="Calibri (Body)"/>
    </font>
    <font>
      <b/>
      <sz val="16"/>
      <color rgb="FF174E72"/>
      <name val="Calibri (Body)"/>
    </font>
    <font>
      <b/>
      <sz val="14"/>
      <color theme="0"/>
      <name val="Calibri"/>
      <family val="2"/>
      <scheme val="minor"/>
    </font>
    <font>
      <b/>
      <sz val="14"/>
      <color rgb="FFFFFFFF"/>
      <name val="Calibri"/>
      <family val="2"/>
      <scheme val="minor"/>
    </font>
    <font>
      <b/>
      <sz val="14"/>
      <color rgb="FFFFFFFF"/>
      <name val="Calibri"/>
      <family val="2"/>
    </font>
    <font>
      <sz val="16"/>
      <color rgb="FF174E72"/>
      <name val="Calibri"/>
      <family val="2"/>
      <scheme val="minor"/>
    </font>
    <font>
      <sz val="14"/>
      <color rgb="FFD93426"/>
      <name val="Wingdings"/>
      <charset val="2"/>
    </font>
    <font>
      <sz val="14"/>
      <color rgb="FF174E72"/>
      <name val="Calibri"/>
      <family val="2"/>
    </font>
    <font>
      <b/>
      <sz val="14"/>
      <color rgb="FF174E72"/>
      <name val="Calibri"/>
      <family val="2"/>
    </font>
    <font>
      <sz val="12"/>
      <color rgb="FF174E72"/>
      <name val="Calibri"/>
      <family val="2"/>
    </font>
    <font>
      <i/>
      <sz val="14"/>
      <color rgb="FF174E72"/>
      <name val="Calibri"/>
      <family val="2"/>
      <scheme val="minor"/>
    </font>
    <font>
      <i/>
      <sz val="14"/>
      <color rgb="FF174E72"/>
      <name val="Calibri"/>
      <family val="2"/>
    </font>
    <font>
      <b/>
      <sz val="14"/>
      <color rgb="FF002060"/>
      <name val="Calibri"/>
      <family val="2"/>
      <scheme val="minor"/>
    </font>
    <font>
      <sz val="14"/>
      <color rgb="FFD93426"/>
      <name val="Calibri (Body)"/>
    </font>
    <font>
      <b/>
      <sz val="24"/>
      <color rgb="FF174E72"/>
      <name val="Calibri"/>
      <family val="2"/>
      <scheme val="minor"/>
    </font>
    <font>
      <i/>
      <sz val="14"/>
      <color rgb="FFD93425"/>
      <name val="Calibri"/>
      <family val="2"/>
      <scheme val="minor"/>
    </font>
    <font>
      <i/>
      <sz val="12"/>
      <color rgb="FFD93425"/>
      <name val="Calibri (Body)"/>
    </font>
    <font>
      <i/>
      <sz val="10"/>
      <color rgb="FF174E72"/>
      <name val="Calibri"/>
      <family val="2"/>
    </font>
    <font>
      <i/>
      <sz val="12"/>
      <color theme="0"/>
      <name val="Calibri (Body)"/>
    </font>
    <font>
      <i/>
      <sz val="12"/>
      <color rgb="FFFFFFFF"/>
      <name val="Calibri (Body)"/>
    </font>
    <font>
      <sz val="10"/>
      <color theme="1"/>
      <name val="Calibri (Body)"/>
    </font>
    <font>
      <sz val="14"/>
      <color rgb="FF000000"/>
      <name val="Calibri"/>
      <family val="2"/>
      <scheme val="minor"/>
    </font>
    <font>
      <i/>
      <sz val="12"/>
      <color rgb="FFFFFFFF"/>
      <name val="Calibri"/>
      <family val="2"/>
    </font>
    <font>
      <b/>
      <sz val="14"/>
      <color theme="3"/>
      <name val="Calibri (Body)"/>
    </font>
    <font>
      <sz val="14"/>
      <color rgb="FFD93426"/>
      <name val="Calibri"/>
      <family val="2"/>
      <scheme val="minor"/>
    </font>
    <font>
      <i/>
      <sz val="14"/>
      <color rgb="FFD93426"/>
      <name val="Calibri"/>
      <family val="2"/>
      <scheme val="minor"/>
    </font>
    <font>
      <b/>
      <sz val="15"/>
      <color rgb="FF174E72"/>
      <name val="Calibri"/>
      <family val="2"/>
      <scheme val="minor"/>
    </font>
    <font>
      <i/>
      <sz val="12"/>
      <color rgb="FF174E72"/>
      <name val="Calibri (Body)"/>
    </font>
    <font>
      <b/>
      <sz val="28"/>
      <color theme="3"/>
      <name val="Calibri"/>
      <family val="2"/>
      <scheme val="minor"/>
    </font>
    <font>
      <i/>
      <sz val="12"/>
      <color rgb="FFD93425"/>
      <name val="Calibri"/>
      <family val="2"/>
    </font>
    <font>
      <sz val="16"/>
      <color rgb="FF174E72"/>
      <name val="Calibri"/>
      <family val="2"/>
    </font>
    <font>
      <sz val="10"/>
      <color theme="10"/>
      <name val="Calibri"/>
      <family val="2"/>
      <scheme val="minor"/>
    </font>
    <font>
      <i/>
      <sz val="12"/>
      <color rgb="FFD93426"/>
      <name val="Calibri (body)"/>
    </font>
    <font>
      <sz val="12"/>
      <color rgb="FFD93426"/>
      <name val="Calibri"/>
      <family val="2"/>
      <scheme val="minor"/>
    </font>
    <font>
      <b/>
      <sz val="16"/>
      <color rgb="FFFFFFFF"/>
      <name val="Calibri"/>
      <family val="2"/>
    </font>
    <font>
      <b/>
      <sz val="16"/>
      <color rgb="FFFFFFFF"/>
      <name val="Calibri"/>
      <family val="2"/>
      <scheme val="minor"/>
    </font>
    <font>
      <b/>
      <sz val="16"/>
      <color theme="0"/>
      <name val="Calibri"/>
      <family val="2"/>
      <scheme val="minor"/>
    </font>
    <font>
      <b/>
      <sz val="16"/>
      <color theme="0"/>
      <name val="Calibri (Body)"/>
    </font>
    <font>
      <sz val="16"/>
      <color rgb="FFD93425"/>
      <name val="Calibri"/>
      <family val="2"/>
      <scheme val="minor"/>
    </font>
    <font>
      <sz val="14"/>
      <color rgb="FFD93426"/>
      <name val="Calibri"/>
      <family val="2"/>
      <scheme val="minor"/>
    </font>
    <font>
      <b/>
      <i/>
      <sz val="14"/>
      <color rgb="FF174E72"/>
      <name val="Calibri"/>
      <family val="2"/>
      <scheme val="minor"/>
    </font>
    <font>
      <b/>
      <i/>
      <sz val="12"/>
      <color rgb="FFD93425"/>
      <name val="Calibri (Body)"/>
    </font>
    <font>
      <b/>
      <sz val="12"/>
      <color rgb="FF174E72"/>
      <name val="Calibri (Body)"/>
    </font>
    <font>
      <sz val="16"/>
      <color theme="1"/>
      <name val="Calibri"/>
      <family val="2"/>
      <scheme val="minor"/>
    </font>
    <font>
      <b/>
      <sz val="12"/>
      <color rgb="FF70AD47"/>
      <name val="Calibri"/>
      <family val="2"/>
    </font>
    <font>
      <sz val="33.6"/>
      <color rgb="FF000000"/>
      <name val="HelveticaNeue"/>
    </font>
  </fonts>
  <fills count="8">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F2F2F2"/>
        <bgColor indexed="64"/>
      </patternFill>
    </fill>
    <fill>
      <patternFill patternType="solid">
        <fgColor rgb="FFFFFFFF"/>
        <bgColor indexed="64"/>
      </patternFill>
    </fill>
    <fill>
      <patternFill patternType="solid">
        <fgColor theme="0" tint="-0.14999847407452621"/>
        <bgColor indexed="64"/>
      </patternFill>
    </fill>
    <fill>
      <patternFill patternType="solid">
        <fgColor rgb="FF174E72"/>
        <bgColor indexed="64"/>
      </patternFill>
    </fill>
  </fills>
  <borders count="99">
    <border>
      <left/>
      <right/>
      <top/>
      <bottom/>
      <diagonal/>
    </border>
    <border>
      <left style="medium">
        <color rgb="FF174E72"/>
      </left>
      <right/>
      <top style="medium">
        <color rgb="FF174E72"/>
      </top>
      <bottom/>
      <diagonal/>
    </border>
    <border>
      <left/>
      <right style="medium">
        <color rgb="FF174E72"/>
      </right>
      <top style="medium">
        <color rgb="FF174E72"/>
      </top>
      <bottom style="medium">
        <color rgb="FF174E72"/>
      </bottom>
      <diagonal/>
    </border>
    <border>
      <left/>
      <right style="medium">
        <color rgb="FF174E72"/>
      </right>
      <top/>
      <bottom style="medium">
        <color rgb="FF174E72"/>
      </bottom>
      <diagonal/>
    </border>
    <border>
      <left style="medium">
        <color rgb="FF174E72"/>
      </left>
      <right/>
      <top style="medium">
        <color rgb="FF174E72"/>
      </top>
      <bottom style="medium">
        <color rgb="FF174E72"/>
      </bottom>
      <diagonal/>
    </border>
    <border>
      <left/>
      <right/>
      <top style="medium">
        <color rgb="FF174E72"/>
      </top>
      <bottom style="medium">
        <color rgb="FF174E72"/>
      </bottom>
      <diagonal/>
    </border>
    <border>
      <left/>
      <right/>
      <top/>
      <bottom style="medium">
        <color rgb="FF174E72"/>
      </bottom>
      <diagonal/>
    </border>
    <border>
      <left/>
      <right/>
      <top style="medium">
        <color rgb="FF174E72"/>
      </top>
      <bottom/>
      <diagonal/>
    </border>
    <border>
      <left style="medium">
        <color indexed="64"/>
      </left>
      <right style="medium">
        <color rgb="FF174E72"/>
      </right>
      <top/>
      <bottom style="medium">
        <color rgb="FF174E72"/>
      </bottom>
      <diagonal/>
    </border>
    <border>
      <left/>
      <right style="medium">
        <color rgb="FF174E72"/>
      </right>
      <top style="medium">
        <color rgb="FF174E72"/>
      </top>
      <bottom/>
      <diagonal/>
    </border>
    <border>
      <left style="thin">
        <color rgb="FF174E72"/>
      </left>
      <right style="medium">
        <color rgb="FF174E72"/>
      </right>
      <top style="thin">
        <color rgb="FF174E72"/>
      </top>
      <bottom style="thin">
        <color rgb="FF174E72"/>
      </bottom>
      <diagonal/>
    </border>
    <border>
      <left style="thin">
        <color rgb="FF174E72"/>
      </left>
      <right style="medium">
        <color rgb="FF174E72"/>
      </right>
      <top style="thin">
        <color rgb="FF174E72"/>
      </top>
      <bottom style="medium">
        <color rgb="FF174E72"/>
      </bottom>
      <diagonal/>
    </border>
    <border>
      <left style="thin">
        <color rgb="FF002060"/>
      </left>
      <right style="thin">
        <color rgb="FF002060"/>
      </right>
      <top style="medium">
        <color rgb="FF174E72"/>
      </top>
      <bottom style="medium">
        <color rgb="FF174E72"/>
      </bottom>
      <diagonal/>
    </border>
    <border>
      <left style="thin">
        <color rgb="FF002060"/>
      </left>
      <right style="medium">
        <color rgb="FF174E72"/>
      </right>
      <top style="medium">
        <color rgb="FF174E72"/>
      </top>
      <bottom style="medium">
        <color rgb="FF174E72"/>
      </bottom>
      <diagonal/>
    </border>
    <border>
      <left style="thin">
        <color theme="0"/>
      </left>
      <right style="medium">
        <color rgb="FF174E72"/>
      </right>
      <top style="medium">
        <color rgb="FF174E72"/>
      </top>
      <bottom style="thin">
        <color rgb="FF174E72"/>
      </bottom>
      <diagonal/>
    </border>
    <border>
      <left style="thin">
        <color theme="0"/>
      </left>
      <right/>
      <top style="medium">
        <color rgb="FF174E72"/>
      </top>
      <bottom style="medium">
        <color indexed="64"/>
      </bottom>
      <diagonal/>
    </border>
    <border>
      <left/>
      <right style="thin">
        <color rgb="FF002060"/>
      </right>
      <top style="medium">
        <color rgb="FF174E72"/>
      </top>
      <bottom style="medium">
        <color rgb="FF174E72"/>
      </bottom>
      <diagonal/>
    </border>
    <border>
      <left/>
      <right/>
      <top style="medium">
        <color rgb="FF174E72"/>
      </top>
      <bottom style="thin">
        <color indexed="64"/>
      </bottom>
      <diagonal/>
    </border>
    <border>
      <left/>
      <right/>
      <top style="medium">
        <color rgb="FF174E72"/>
      </top>
      <bottom style="thin">
        <color rgb="FF174E72"/>
      </bottom>
      <diagonal/>
    </border>
    <border>
      <left style="thin">
        <color rgb="FF174E72"/>
      </left>
      <right/>
      <top style="medium">
        <color rgb="FF174E72"/>
      </top>
      <bottom style="medium">
        <color rgb="FF174E72"/>
      </bottom>
      <diagonal/>
    </border>
    <border>
      <left/>
      <right style="thin">
        <color indexed="64"/>
      </right>
      <top/>
      <bottom style="medium">
        <color rgb="FF174E72"/>
      </bottom>
      <diagonal/>
    </border>
    <border>
      <left/>
      <right/>
      <top style="thin">
        <color rgb="FF174E72"/>
      </top>
      <bottom style="thin">
        <color rgb="FF174E72"/>
      </bottom>
      <diagonal/>
    </border>
    <border>
      <left/>
      <right style="thin">
        <color indexed="64"/>
      </right>
      <top style="thin">
        <color rgb="FF174E72"/>
      </top>
      <bottom style="thin">
        <color rgb="FF174E72"/>
      </bottom>
      <diagonal/>
    </border>
    <border>
      <left style="thin">
        <color indexed="64"/>
      </left>
      <right style="medium">
        <color rgb="FF174E72"/>
      </right>
      <top style="medium">
        <color rgb="FF174E72"/>
      </top>
      <bottom style="thin">
        <color rgb="FF174E72"/>
      </bottom>
      <diagonal/>
    </border>
    <border>
      <left style="thin">
        <color indexed="64"/>
      </left>
      <right style="medium">
        <color rgb="FF174E72"/>
      </right>
      <top style="thin">
        <color rgb="FF174E72"/>
      </top>
      <bottom style="thin">
        <color rgb="FF174E72"/>
      </bottom>
      <diagonal/>
    </border>
    <border>
      <left style="thin">
        <color theme="0"/>
      </left>
      <right style="medium">
        <color rgb="FF174E72"/>
      </right>
      <top style="medium">
        <color rgb="FF174E72"/>
      </top>
      <bottom style="thin">
        <color rgb="FF002060"/>
      </bottom>
      <diagonal/>
    </border>
    <border>
      <left style="medium">
        <color rgb="FF174E72"/>
      </left>
      <right/>
      <top style="medium">
        <color indexed="64"/>
      </top>
      <bottom style="medium">
        <color rgb="FF174E72"/>
      </bottom>
      <diagonal/>
    </border>
    <border>
      <left/>
      <right/>
      <top style="medium">
        <color indexed="64"/>
      </top>
      <bottom style="medium">
        <color rgb="FF174E72"/>
      </bottom>
      <diagonal/>
    </border>
    <border>
      <left/>
      <right style="medium">
        <color rgb="FF174E72"/>
      </right>
      <top style="medium">
        <color indexed="64"/>
      </top>
      <bottom style="medium">
        <color rgb="FF174E72"/>
      </bottom>
      <diagonal/>
    </border>
    <border>
      <left/>
      <right style="thin">
        <color indexed="64"/>
      </right>
      <top style="medium">
        <color indexed="64"/>
      </top>
      <bottom style="medium">
        <color rgb="FF174E72"/>
      </bottom>
      <diagonal/>
    </border>
    <border>
      <left style="medium">
        <color rgb="FF174E72"/>
      </left>
      <right/>
      <top style="medium">
        <color rgb="FF174E72"/>
      </top>
      <bottom style="thin">
        <color rgb="FF174E72"/>
      </bottom>
      <diagonal/>
    </border>
    <border>
      <left/>
      <right style="thin">
        <color indexed="64"/>
      </right>
      <top style="medium">
        <color rgb="FF174E72"/>
      </top>
      <bottom style="thin">
        <color rgb="FF174E72"/>
      </bottom>
      <diagonal/>
    </border>
    <border>
      <left style="medium">
        <color rgb="FF174E72"/>
      </left>
      <right/>
      <top style="thin">
        <color rgb="FF174E72"/>
      </top>
      <bottom style="thin">
        <color rgb="FF174E72"/>
      </bottom>
      <diagonal/>
    </border>
    <border>
      <left style="medium">
        <color rgb="FF174E72"/>
      </left>
      <right/>
      <top/>
      <bottom style="medium">
        <color rgb="FF174E72"/>
      </bottom>
      <diagonal/>
    </border>
    <border>
      <left style="medium">
        <color rgb="FF174E72"/>
      </left>
      <right/>
      <top style="medium">
        <color rgb="FF174E72"/>
      </top>
      <bottom style="thin">
        <color indexed="64"/>
      </bottom>
      <diagonal/>
    </border>
    <border>
      <left style="thin">
        <color theme="0"/>
      </left>
      <right style="thin">
        <color theme="0"/>
      </right>
      <top style="medium">
        <color rgb="FF174E72"/>
      </top>
      <bottom style="thin">
        <color indexed="64"/>
      </bottom>
      <diagonal/>
    </border>
    <border>
      <left/>
      <right style="thin">
        <color rgb="FF174E72"/>
      </right>
      <top style="medium">
        <color rgb="FF174E72"/>
      </top>
      <bottom style="thin">
        <color indexed="64"/>
      </bottom>
      <diagonal/>
    </border>
    <border>
      <left style="thin">
        <color rgb="FF174E72"/>
      </left>
      <right style="thin">
        <color rgb="FF174E72"/>
      </right>
      <top style="thin">
        <color rgb="FF174E72"/>
      </top>
      <bottom style="thin">
        <color rgb="FF174E72"/>
      </bottom>
      <diagonal/>
    </border>
    <border>
      <left style="thin">
        <color rgb="FF174E72"/>
      </left>
      <right/>
      <top style="thin">
        <color rgb="FF174E72"/>
      </top>
      <bottom style="thin">
        <color rgb="FF174E72"/>
      </bottom>
      <diagonal/>
    </border>
    <border>
      <left style="thin">
        <color indexed="64"/>
      </left>
      <right style="thin">
        <color indexed="64"/>
      </right>
      <top style="medium">
        <color rgb="FF174E72"/>
      </top>
      <bottom style="medium">
        <color rgb="FF174E72"/>
      </bottom>
      <diagonal/>
    </border>
    <border>
      <left style="thin">
        <color rgb="FF174E72"/>
      </left>
      <right style="thin">
        <color rgb="FF174E72"/>
      </right>
      <top style="thin">
        <color rgb="FF174E72"/>
      </top>
      <bottom style="medium">
        <color rgb="FF174E72"/>
      </bottom>
      <diagonal/>
    </border>
    <border>
      <left style="medium">
        <color rgb="FF174E72"/>
      </left>
      <right style="medium">
        <color rgb="FF174E72"/>
      </right>
      <top style="medium">
        <color rgb="FF174E72"/>
      </top>
      <bottom style="medium">
        <color rgb="FF174E72"/>
      </bottom>
      <diagonal/>
    </border>
    <border>
      <left style="thin">
        <color theme="0"/>
      </left>
      <right style="thin">
        <color theme="0"/>
      </right>
      <top style="medium">
        <color rgb="FF174E72"/>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medium">
        <color rgb="FF174E72"/>
      </left>
      <right style="thin">
        <color rgb="FF174E72"/>
      </right>
      <top style="thin">
        <color rgb="FF174E72"/>
      </top>
      <bottom style="medium">
        <color rgb="FF174E72"/>
      </bottom>
      <diagonal/>
    </border>
    <border>
      <left style="thin">
        <color indexed="64"/>
      </left>
      <right style="thin">
        <color rgb="FF174E72"/>
      </right>
      <top style="thin">
        <color rgb="FF174E72"/>
      </top>
      <bottom style="thin">
        <color indexed="64"/>
      </bottom>
      <diagonal/>
    </border>
    <border>
      <left style="medium">
        <color rgb="FF174E72"/>
      </left>
      <right style="thin">
        <color rgb="FF174E72"/>
      </right>
      <top style="thin">
        <color indexed="64"/>
      </top>
      <bottom style="thin">
        <color rgb="FF174E72"/>
      </bottom>
      <diagonal/>
    </border>
    <border>
      <left style="thin">
        <color rgb="FF174E72"/>
      </left>
      <right style="thin">
        <color rgb="FF174E72"/>
      </right>
      <top style="thin">
        <color indexed="64"/>
      </top>
      <bottom style="thin">
        <color rgb="FF174E72"/>
      </bottom>
      <diagonal/>
    </border>
    <border>
      <left style="medium">
        <color rgb="FF174E72"/>
      </left>
      <right style="thin">
        <color rgb="FF174E72"/>
      </right>
      <top style="thin">
        <color rgb="FF174E72"/>
      </top>
      <bottom style="thin">
        <color rgb="FF174E72"/>
      </bottom>
      <diagonal/>
    </border>
    <border>
      <left style="thin">
        <color rgb="FF174E72"/>
      </left>
      <right style="thin">
        <color rgb="FF174E72"/>
      </right>
      <top style="medium">
        <color rgb="FF174E72"/>
      </top>
      <bottom style="thin">
        <color rgb="FF174E72"/>
      </bottom>
      <diagonal/>
    </border>
    <border>
      <left style="thin">
        <color indexed="64"/>
      </left>
      <right style="thin">
        <color rgb="FF174E72"/>
      </right>
      <top style="thin">
        <color rgb="FF174E72"/>
      </top>
      <bottom style="thin">
        <color rgb="FF174E72"/>
      </bottom>
      <diagonal/>
    </border>
    <border>
      <left style="thin">
        <color indexed="64"/>
      </left>
      <right style="thin">
        <color rgb="FF174E72"/>
      </right>
      <top style="thin">
        <color indexed="64"/>
      </top>
      <bottom style="thin">
        <color rgb="FF174E72"/>
      </bottom>
      <diagonal/>
    </border>
    <border>
      <left style="thin">
        <color rgb="FF174E72"/>
      </left>
      <right style="thin">
        <color rgb="FF174E72"/>
      </right>
      <top style="medium">
        <color indexed="64"/>
      </top>
      <bottom style="thin">
        <color rgb="FF174E72"/>
      </bottom>
      <diagonal/>
    </border>
    <border>
      <left style="thin">
        <color rgb="FF174E72"/>
      </left>
      <right style="thin">
        <color rgb="FF174E72"/>
      </right>
      <top style="thin">
        <color rgb="FF174E72"/>
      </top>
      <bottom style="thin">
        <color indexed="64"/>
      </bottom>
      <diagonal/>
    </border>
    <border>
      <left style="thin">
        <color rgb="FF174E72"/>
      </left>
      <right style="thin">
        <color rgb="FF174E72"/>
      </right>
      <top style="thin">
        <color rgb="FF174E72"/>
      </top>
      <bottom style="thin">
        <color rgb="FF002060"/>
      </bottom>
      <diagonal/>
    </border>
    <border>
      <left style="medium">
        <color rgb="FF174E72"/>
      </left>
      <right style="thin">
        <color rgb="FF174E72"/>
      </right>
      <top/>
      <bottom style="thin">
        <color rgb="FF174E72"/>
      </bottom>
      <diagonal/>
    </border>
    <border>
      <left style="thin">
        <color rgb="FF174E72"/>
      </left>
      <right style="thin">
        <color rgb="FF174E72"/>
      </right>
      <top/>
      <bottom style="thin">
        <color rgb="FF174E72"/>
      </bottom>
      <diagonal/>
    </border>
    <border>
      <left style="thin">
        <color rgb="FF174E72"/>
      </left>
      <right style="medium">
        <color rgb="FF174E72"/>
      </right>
      <top style="thin">
        <color rgb="FF002060"/>
      </top>
      <bottom style="thin">
        <color rgb="FF174E72"/>
      </bottom>
      <diagonal/>
    </border>
    <border>
      <left style="medium">
        <color rgb="FF174E72"/>
      </left>
      <right style="thin">
        <color rgb="FF174E72"/>
      </right>
      <top style="thin">
        <color rgb="FF174E72"/>
      </top>
      <bottom style="medium">
        <color indexed="64"/>
      </bottom>
      <diagonal/>
    </border>
    <border>
      <left style="thin">
        <color rgb="FF174E72"/>
      </left>
      <right style="thin">
        <color rgb="FF174E72"/>
      </right>
      <top style="thin">
        <color rgb="FF174E72"/>
      </top>
      <bottom style="medium">
        <color indexed="64"/>
      </bottom>
      <diagonal/>
    </border>
    <border>
      <left style="thin">
        <color rgb="FF174E72"/>
      </left>
      <right style="medium">
        <color rgb="FF174E72"/>
      </right>
      <top style="thin">
        <color rgb="FF174E72"/>
      </top>
      <bottom style="medium">
        <color indexed="64"/>
      </bottom>
      <diagonal/>
    </border>
    <border>
      <left style="thin">
        <color rgb="FF174E72"/>
      </left>
      <right style="thin">
        <color rgb="FF174E72"/>
      </right>
      <top style="thin">
        <color rgb="FF174E72"/>
      </top>
      <bottom/>
      <diagonal/>
    </border>
    <border>
      <left style="thin">
        <color rgb="FF174E72"/>
      </left>
      <right/>
      <top/>
      <bottom style="medium">
        <color rgb="FF174E72"/>
      </bottom>
      <diagonal/>
    </border>
    <border>
      <left style="medium">
        <color indexed="64"/>
      </left>
      <right style="medium">
        <color indexed="64"/>
      </right>
      <top/>
      <bottom style="thin">
        <color rgb="FF174E72"/>
      </bottom>
      <diagonal/>
    </border>
    <border>
      <left style="medium">
        <color rgb="FF174E72"/>
      </left>
      <right style="thin">
        <color rgb="FF174E72"/>
      </right>
      <top style="thin">
        <color rgb="FF174E72"/>
      </top>
      <bottom/>
      <diagonal/>
    </border>
    <border>
      <left style="thin">
        <color rgb="FF174E72"/>
      </left>
      <right style="medium">
        <color indexed="64"/>
      </right>
      <top style="thin">
        <color rgb="FF174E72"/>
      </top>
      <bottom style="thin">
        <color rgb="FF174E72"/>
      </bottom>
      <diagonal/>
    </border>
    <border>
      <left style="thin">
        <color indexed="64"/>
      </left>
      <right style="thin">
        <color indexed="64"/>
      </right>
      <top style="thin">
        <color indexed="64"/>
      </top>
      <bottom style="thin">
        <color indexed="64"/>
      </bottom>
      <diagonal/>
    </border>
    <border>
      <left style="thin">
        <color rgb="FF174E72"/>
      </left>
      <right/>
      <top style="thin">
        <color indexed="64"/>
      </top>
      <bottom style="thin">
        <color rgb="FF174E72"/>
      </bottom>
      <diagonal/>
    </border>
    <border>
      <left style="thin">
        <color rgb="FF174E72"/>
      </left>
      <right style="thin">
        <color rgb="FF174E72"/>
      </right>
      <top/>
      <bottom style="medium">
        <color rgb="FF174E72"/>
      </bottom>
      <diagonal/>
    </border>
    <border>
      <left/>
      <right style="thin">
        <color indexed="64"/>
      </right>
      <top style="thin">
        <color indexed="64"/>
      </top>
      <bottom style="thin">
        <color indexed="64"/>
      </bottom>
      <diagonal/>
    </border>
    <border>
      <left style="thin">
        <color rgb="FF174E72"/>
      </left>
      <right style="medium">
        <color indexed="64"/>
      </right>
      <top style="medium">
        <color rgb="FF174E72"/>
      </top>
      <bottom style="thin">
        <color rgb="FF174E72"/>
      </bottom>
      <diagonal/>
    </border>
    <border>
      <left style="thin">
        <color rgb="FF174E72"/>
      </left>
      <right style="medium">
        <color indexed="64"/>
      </right>
      <top style="thin">
        <color rgb="FF174E72"/>
      </top>
      <bottom style="medium">
        <color rgb="FF174E72"/>
      </bottom>
      <diagonal/>
    </border>
    <border>
      <left/>
      <right/>
      <top style="medium">
        <color rgb="FF174E72"/>
      </top>
      <bottom style="thin">
        <color rgb="FF70AD47"/>
      </bottom>
      <diagonal/>
    </border>
    <border>
      <left/>
      <right/>
      <top style="thin">
        <color rgb="FF70AD47"/>
      </top>
      <bottom/>
      <diagonal/>
    </border>
    <border>
      <left style="medium">
        <color rgb="FF174E72"/>
      </left>
      <right style="thin">
        <color rgb="FF174E72"/>
      </right>
      <top style="medium">
        <color rgb="FF174E72"/>
      </top>
      <bottom style="thin">
        <color rgb="FF174E72"/>
      </bottom>
      <diagonal/>
    </border>
    <border>
      <left style="medium">
        <color indexed="64"/>
      </left>
      <right style="medium">
        <color indexed="64"/>
      </right>
      <top style="medium">
        <color rgb="FF174E72"/>
      </top>
      <bottom style="thin">
        <color rgb="FF174E72"/>
      </bottom>
      <diagonal/>
    </border>
    <border>
      <left style="medium">
        <color indexed="64"/>
      </left>
      <right style="medium">
        <color rgb="FF174E72"/>
      </right>
      <top style="medium">
        <color rgb="FF174E72"/>
      </top>
      <bottom style="thin">
        <color rgb="FF174E72"/>
      </bottom>
      <diagonal/>
    </border>
    <border>
      <left style="medium">
        <color indexed="64"/>
      </left>
      <right style="medium">
        <color rgb="FF174E72"/>
      </right>
      <top style="thin">
        <color rgb="FF174E72"/>
      </top>
      <bottom style="thin">
        <color rgb="FF174E72"/>
      </bottom>
      <diagonal/>
    </border>
    <border>
      <left style="medium">
        <color indexed="64"/>
      </left>
      <right style="medium">
        <color indexed="64"/>
      </right>
      <top style="thin">
        <color rgb="FF174E72"/>
      </top>
      <bottom style="medium">
        <color rgb="FF174E72"/>
      </bottom>
      <diagonal/>
    </border>
    <border>
      <left style="medium">
        <color indexed="64"/>
      </left>
      <right style="medium">
        <color rgb="FF174E72"/>
      </right>
      <top style="thin">
        <color rgb="FF174E72"/>
      </top>
      <bottom style="medium">
        <color rgb="FF174E72"/>
      </bottom>
      <diagonal/>
    </border>
    <border>
      <left style="thin">
        <color theme="0"/>
      </left>
      <right style="medium">
        <color rgb="FF174E72"/>
      </right>
      <top style="medium">
        <color rgb="FF174E72"/>
      </top>
      <bottom style="thin">
        <color indexed="64"/>
      </bottom>
      <diagonal/>
    </border>
    <border>
      <left style="thin">
        <color rgb="FF174E72"/>
      </left>
      <right style="medium">
        <color rgb="FF174E72"/>
      </right>
      <top style="thin">
        <color indexed="64"/>
      </top>
      <bottom style="thin">
        <color rgb="FF174E72"/>
      </bottom>
      <diagonal/>
    </border>
    <border>
      <left style="thin">
        <color rgb="FF174E72"/>
      </left>
      <right style="medium">
        <color rgb="FF174E72"/>
      </right>
      <top style="thin">
        <color rgb="FF174E72"/>
      </top>
      <bottom/>
      <diagonal/>
    </border>
    <border>
      <left style="medium">
        <color rgb="FF174E72"/>
      </left>
      <right style="thin">
        <color rgb="FF174E72"/>
      </right>
      <top/>
      <bottom style="medium">
        <color rgb="FF174E72"/>
      </bottom>
      <diagonal/>
    </border>
    <border>
      <left style="thin">
        <color rgb="FF174E72"/>
      </left>
      <right style="medium">
        <color indexed="64"/>
      </right>
      <top/>
      <bottom style="medium">
        <color rgb="FF174E72"/>
      </bottom>
      <diagonal/>
    </border>
    <border>
      <left style="medium">
        <color indexed="64"/>
      </left>
      <right style="medium">
        <color indexed="64"/>
      </right>
      <top/>
      <bottom style="medium">
        <color rgb="FF174E72"/>
      </bottom>
      <diagonal/>
    </border>
    <border>
      <left style="thin">
        <color rgb="FF174E72"/>
      </left>
      <right/>
      <top style="medium">
        <color rgb="FF174E72"/>
      </top>
      <bottom/>
      <diagonal/>
    </border>
    <border>
      <left style="thin">
        <color rgb="FF174E72"/>
      </left>
      <right style="medium">
        <color rgb="FF174E72"/>
      </right>
      <top style="medium">
        <color rgb="FF174E72"/>
      </top>
      <bottom/>
      <diagonal/>
    </border>
    <border>
      <left style="thin">
        <color indexed="64"/>
      </left>
      <right style="medium">
        <color rgb="FF174E72"/>
      </right>
      <top style="thin">
        <color indexed="64"/>
      </top>
      <bottom style="thin">
        <color indexed="64"/>
      </bottom>
      <diagonal/>
    </border>
    <border>
      <left style="thin">
        <color rgb="FF174E72"/>
      </left>
      <right style="medium">
        <color rgb="FF174E72"/>
      </right>
      <top style="medium">
        <color rgb="FF174E72"/>
      </top>
      <bottom style="thin">
        <color rgb="FF174E72"/>
      </bottom>
      <diagonal/>
    </border>
    <border>
      <left style="thin">
        <color indexed="64"/>
      </left>
      <right style="medium">
        <color rgb="FF174E72"/>
      </right>
      <top style="medium">
        <color rgb="FF174E72"/>
      </top>
      <bottom style="medium">
        <color rgb="FF174E72"/>
      </bottom>
      <diagonal/>
    </border>
    <border>
      <left style="thin">
        <color rgb="FF174E72"/>
      </left>
      <right style="medium">
        <color rgb="FF174E72"/>
      </right>
      <top style="medium">
        <color rgb="FF174E72"/>
      </top>
      <bottom style="medium">
        <color rgb="FF174E72"/>
      </bottom>
      <diagonal/>
    </border>
    <border>
      <left/>
      <right style="thin">
        <color rgb="FF174E72"/>
      </right>
      <top style="medium">
        <color rgb="FF174E72"/>
      </top>
      <bottom style="thin">
        <color rgb="FF174E72"/>
      </bottom>
      <diagonal/>
    </border>
    <border>
      <left/>
      <right style="medium">
        <color rgb="FF174E72"/>
      </right>
      <top style="medium">
        <color rgb="FF174E72"/>
      </top>
      <bottom style="thin">
        <color rgb="FF174E72"/>
      </bottom>
      <diagonal/>
    </border>
    <border>
      <left style="medium">
        <color rgb="FF174E72"/>
      </left>
      <right style="medium">
        <color rgb="FF174E72"/>
      </right>
      <top/>
      <bottom style="medium">
        <color rgb="FF174E72"/>
      </bottom>
      <diagonal/>
    </border>
    <border>
      <left style="medium">
        <color rgb="FF174E72"/>
      </left>
      <right style="medium">
        <color rgb="FF174E72"/>
      </right>
      <top style="medium">
        <color rgb="FF174E72"/>
      </top>
      <bottom/>
      <diagonal/>
    </border>
    <border>
      <left/>
      <right style="medium">
        <color rgb="FF174E72"/>
      </right>
      <top/>
      <bottom/>
      <diagonal/>
    </border>
  </borders>
  <cellStyleXfs count="2">
    <xf numFmtId="0" fontId="0" fillId="0" borderId="0"/>
    <xf numFmtId="0" fontId="24" fillId="0" borderId="0" applyNumberFormat="0" applyFill="0" applyBorder="0" applyAlignment="0" applyProtection="0"/>
  </cellStyleXfs>
  <cellXfs count="273">
    <xf numFmtId="0" fontId="0" fillId="0" borderId="0" xfId="0"/>
    <xf numFmtId="0" fontId="0" fillId="2" borderId="0" xfId="0" applyFill="1"/>
    <xf numFmtId="0" fontId="5" fillId="2" borderId="0" xfId="0" applyFont="1" applyFill="1" applyAlignment="1">
      <alignment vertical="center"/>
    </xf>
    <xf numFmtId="0" fontId="10" fillId="2" borderId="0" xfId="0" applyFont="1" applyFill="1" applyAlignment="1">
      <alignment vertical="center"/>
    </xf>
    <xf numFmtId="0" fontId="15" fillId="0" borderId="3" xfId="0" applyFont="1" applyBorder="1" applyAlignment="1">
      <alignment vertical="center" wrapText="1"/>
    </xf>
    <xf numFmtId="0" fontId="0" fillId="2" borderId="0" xfId="0" applyFill="1" applyAlignment="1">
      <alignment horizontal="center"/>
    </xf>
    <xf numFmtId="0" fontId="0" fillId="2" borderId="0" xfId="0" applyFill="1" applyAlignment="1">
      <alignment horizontal="left" vertical="top"/>
    </xf>
    <xf numFmtId="0" fontId="0" fillId="2" borderId="0" xfId="0" applyFill="1" applyAlignment="1">
      <alignment horizontal="center" vertical="top"/>
    </xf>
    <xf numFmtId="0" fontId="0" fillId="2" borderId="0" xfId="0" applyFill="1" applyAlignment="1">
      <alignment horizontal="left" vertical="center"/>
    </xf>
    <xf numFmtId="0" fontId="3" fillId="2" borderId="0" xfId="0" applyFont="1" applyFill="1" applyAlignment="1">
      <alignment horizontal="center" vertical="top" wrapText="1"/>
    </xf>
    <xf numFmtId="0" fontId="2" fillId="2" borderId="0" xfId="0" applyFont="1" applyFill="1" applyAlignment="1">
      <alignment horizontal="center" vertical="top" wrapText="1"/>
    </xf>
    <xf numFmtId="0" fontId="10" fillId="2" borderId="0" xfId="0" applyFont="1" applyFill="1" applyAlignment="1">
      <alignment vertical="center" wrapText="1"/>
    </xf>
    <xf numFmtId="0" fontId="8" fillId="2" borderId="0" xfId="0" applyFont="1" applyFill="1" applyAlignment="1">
      <alignment vertical="center" wrapText="1"/>
    </xf>
    <xf numFmtId="164" fontId="3" fillId="2" borderId="0" xfId="0" applyNumberFormat="1" applyFont="1" applyFill="1" applyAlignment="1">
      <alignment vertical="center" wrapText="1"/>
    </xf>
    <xf numFmtId="164" fontId="6" fillId="2" borderId="0" xfId="0" applyNumberFormat="1" applyFont="1" applyFill="1" applyAlignment="1">
      <alignment vertical="center" wrapText="1"/>
    </xf>
    <xf numFmtId="0" fontId="15" fillId="0" borderId="4" xfId="0" applyFont="1" applyBorder="1" applyAlignment="1">
      <alignment vertical="center" wrapText="1"/>
    </xf>
    <xf numFmtId="0" fontId="16" fillId="2" borderId="0" xfId="0" applyFont="1" applyFill="1" applyAlignment="1">
      <alignment vertical="center"/>
    </xf>
    <xf numFmtId="0" fontId="0" fillId="2" borderId="0" xfId="0" applyFill="1" applyAlignment="1">
      <alignment vertical="center" wrapText="1"/>
    </xf>
    <xf numFmtId="0" fontId="18" fillId="2" borderId="0" xfId="0" applyFont="1" applyFill="1" applyAlignment="1">
      <alignment horizontal="left" vertical="center" wrapText="1" indent="4"/>
    </xf>
    <xf numFmtId="0" fontId="24" fillId="2" borderId="0" xfId="1" applyFill="1" applyAlignment="1">
      <alignment vertical="center"/>
    </xf>
    <xf numFmtId="0" fontId="7" fillId="2" borderId="0" xfId="0" applyFont="1" applyFill="1" applyAlignment="1">
      <alignment vertical="center"/>
    </xf>
    <xf numFmtId="0" fontId="9" fillId="2" borderId="0" xfId="0" applyFont="1" applyFill="1" applyAlignment="1">
      <alignment horizontal="left" vertical="center" indent="4"/>
    </xf>
    <xf numFmtId="0" fontId="18" fillId="5" borderId="4" xfId="0" applyFont="1" applyFill="1" applyBorder="1" applyAlignment="1">
      <alignment horizontal="center" vertical="center" wrapText="1"/>
    </xf>
    <xf numFmtId="0" fontId="2" fillId="2" borderId="0" xfId="0" applyFont="1" applyFill="1" applyAlignment="1">
      <alignment vertical="center" wrapText="1"/>
    </xf>
    <xf numFmtId="0" fontId="20" fillId="5" borderId="6" xfId="0" applyFont="1" applyFill="1" applyBorder="1" applyAlignment="1">
      <alignment vertical="center" wrapText="1"/>
    </xf>
    <xf numFmtId="0" fontId="36" fillId="7" borderId="15" xfId="0" applyFont="1" applyFill="1" applyBorder="1" applyAlignment="1">
      <alignment horizontal="center" vertical="center" wrapText="1"/>
    </xf>
    <xf numFmtId="0" fontId="36" fillId="7" borderId="14" xfId="0" applyFont="1" applyFill="1" applyBorder="1" applyAlignment="1">
      <alignment horizontal="center" vertical="center" wrapText="1"/>
    </xf>
    <xf numFmtId="0" fontId="28" fillId="6" borderId="13" xfId="0" applyFont="1" applyFill="1" applyBorder="1" applyAlignment="1">
      <alignment horizontal="center" vertical="top" wrapText="1"/>
    </xf>
    <xf numFmtId="0" fontId="34" fillId="7" borderId="5" xfId="0" applyFont="1" applyFill="1" applyBorder="1" applyAlignment="1">
      <alignment vertical="center" wrapText="1"/>
    </xf>
    <xf numFmtId="0" fontId="34" fillId="7" borderId="19" xfId="0" applyFont="1" applyFill="1" applyBorder="1" applyAlignment="1">
      <alignment vertical="center" wrapText="1"/>
    </xf>
    <xf numFmtId="0" fontId="35" fillId="7" borderId="25" xfId="0" applyFont="1" applyFill="1" applyBorder="1" applyAlignment="1">
      <alignment horizontal="center" vertical="center" wrapText="1"/>
    </xf>
    <xf numFmtId="0" fontId="34" fillId="7" borderId="35" xfId="0" applyFont="1" applyFill="1" applyBorder="1" applyAlignment="1">
      <alignment horizontal="center" vertical="center" wrapText="1"/>
    </xf>
    <xf numFmtId="0" fontId="34" fillId="7" borderId="17" xfId="0" applyFont="1" applyFill="1" applyBorder="1" applyAlignment="1">
      <alignment horizontal="center" vertical="center" wrapText="1"/>
    </xf>
    <xf numFmtId="0" fontId="22" fillId="7" borderId="19" xfId="0" applyFont="1" applyFill="1" applyBorder="1" applyAlignment="1">
      <alignment vertical="center" wrapText="1"/>
    </xf>
    <xf numFmtId="164" fontId="33" fillId="6" borderId="39" xfId="0" applyNumberFormat="1" applyFont="1" applyFill="1" applyBorder="1" applyAlignment="1">
      <alignment horizontal="left" vertical="center" wrapText="1"/>
    </xf>
    <xf numFmtId="164" fontId="23" fillId="6" borderId="12" xfId="0" applyNumberFormat="1" applyFont="1" applyFill="1" applyBorder="1" applyAlignment="1">
      <alignment horizontal="left" vertical="center" wrapText="1"/>
    </xf>
    <xf numFmtId="0" fontId="36" fillId="7" borderId="42" xfId="0" applyFont="1" applyFill="1" applyBorder="1" applyAlignment="1">
      <alignment horizontal="center" vertical="center" wrapText="1"/>
    </xf>
    <xf numFmtId="0" fontId="0" fillId="0" borderId="43" xfId="0" applyBorder="1"/>
    <xf numFmtId="0" fontId="0" fillId="0" borderId="44" xfId="0" applyBorder="1"/>
    <xf numFmtId="0" fontId="0" fillId="0" borderId="45" xfId="0" applyBorder="1"/>
    <xf numFmtId="164" fontId="29" fillId="2" borderId="40" xfId="0" applyNumberFormat="1" applyFont="1" applyFill="1" applyBorder="1" applyAlignment="1">
      <alignment horizontal="center" vertical="center" wrapText="1"/>
    </xf>
    <xf numFmtId="0" fontId="29" fillId="2" borderId="11" xfId="0" applyFont="1" applyFill="1" applyBorder="1" applyAlignment="1">
      <alignment horizontal="center" vertical="center" wrapText="1"/>
    </xf>
    <xf numFmtId="165" fontId="23" fillId="6" borderId="41" xfId="0" applyNumberFormat="1" applyFont="1" applyFill="1" applyBorder="1" applyAlignment="1">
      <alignment vertical="center" wrapText="1"/>
    </xf>
    <xf numFmtId="165" fontId="29" fillId="2" borderId="10" xfId="0" applyNumberFormat="1" applyFont="1" applyFill="1" applyBorder="1" applyAlignment="1">
      <alignment horizontal="left" vertical="center" wrapText="1"/>
    </xf>
    <xf numFmtId="165" fontId="23" fillId="6" borderId="28" xfId="0" applyNumberFormat="1" applyFont="1" applyFill="1" applyBorder="1" applyAlignment="1">
      <alignment horizontal="left" vertical="center" wrapText="1"/>
    </xf>
    <xf numFmtId="165" fontId="23" fillId="6" borderId="23" xfId="0" applyNumberFormat="1" applyFont="1" applyFill="1" applyBorder="1" applyAlignment="1">
      <alignment horizontal="left" vertical="center" wrapText="1"/>
    </xf>
    <xf numFmtId="165" fontId="23" fillId="6" borderId="24" xfId="0" applyNumberFormat="1" applyFont="1" applyFill="1" applyBorder="1" applyAlignment="1">
      <alignment horizontal="left" vertical="center" wrapText="1"/>
    </xf>
    <xf numFmtId="165" fontId="23" fillId="6" borderId="3" xfId="0" applyNumberFormat="1" applyFont="1" applyFill="1" applyBorder="1" applyAlignment="1">
      <alignment horizontal="left" vertical="center" wrapText="1"/>
    </xf>
    <xf numFmtId="165" fontId="23" fillId="6" borderId="12" xfId="0" applyNumberFormat="1" applyFont="1" applyFill="1" applyBorder="1" applyAlignment="1">
      <alignment horizontal="left" vertical="center" wrapText="1"/>
    </xf>
    <xf numFmtId="165" fontId="53" fillId="2" borderId="10" xfId="0" applyNumberFormat="1" applyFont="1" applyFill="1" applyBorder="1" applyAlignment="1">
      <alignment horizontal="center" vertical="center" wrapText="1"/>
    </xf>
    <xf numFmtId="0" fontId="0" fillId="2" borderId="0" xfId="0" applyFill="1" applyAlignment="1">
      <alignment vertical="center"/>
    </xf>
    <xf numFmtId="0" fontId="52" fillId="2" borderId="0" xfId="0" applyFont="1" applyFill="1" applyAlignment="1">
      <alignment vertical="center"/>
    </xf>
    <xf numFmtId="0" fontId="58" fillId="2" borderId="0" xfId="0" applyFont="1" applyFill="1" applyAlignment="1">
      <alignment horizontal="left" vertical="center"/>
    </xf>
    <xf numFmtId="0" fontId="58" fillId="0" borderId="0" xfId="0" applyFont="1" applyAlignment="1">
      <alignment horizontal="left" vertical="center"/>
    </xf>
    <xf numFmtId="49" fontId="58" fillId="2" borderId="0" xfId="0" applyNumberFormat="1" applyFont="1" applyFill="1" applyAlignment="1">
      <alignment horizontal="center" vertical="center"/>
    </xf>
    <xf numFmtId="49" fontId="37" fillId="2" borderId="0" xfId="0" applyNumberFormat="1" applyFont="1" applyFill="1" applyAlignment="1">
      <alignment vertical="center"/>
    </xf>
    <xf numFmtId="49" fontId="58" fillId="2" borderId="0" xfId="0" applyNumberFormat="1" applyFont="1" applyFill="1" applyAlignment="1">
      <alignment horizontal="left" vertical="center"/>
    </xf>
    <xf numFmtId="0" fontId="68" fillId="7" borderId="35" xfId="0" applyFont="1" applyFill="1" applyBorder="1" applyAlignment="1">
      <alignment horizontal="center" vertical="center" wrapText="1"/>
    </xf>
    <xf numFmtId="0" fontId="68" fillId="7" borderId="17" xfId="0" applyFont="1" applyFill="1" applyBorder="1" applyAlignment="1">
      <alignment horizontal="center" vertical="center" wrapText="1"/>
    </xf>
    <xf numFmtId="164" fontId="29" fillId="2" borderId="49" xfId="0" applyNumberFormat="1" applyFont="1" applyFill="1" applyBorder="1" applyAlignment="1">
      <alignment horizontal="center" vertical="center" wrapText="1"/>
    </xf>
    <xf numFmtId="164" fontId="29" fillId="2" borderId="37" xfId="0" applyNumberFormat="1" applyFont="1" applyFill="1" applyBorder="1" applyAlignment="1">
      <alignment horizontal="center" vertical="center" wrapText="1"/>
    </xf>
    <xf numFmtId="164" fontId="39" fillId="2" borderId="37" xfId="0" applyNumberFormat="1" applyFont="1" applyFill="1" applyBorder="1" applyAlignment="1">
      <alignment horizontal="center" vertical="center" wrapText="1"/>
    </xf>
    <xf numFmtId="164" fontId="39" fillId="2" borderId="40" xfId="0" applyNumberFormat="1" applyFont="1" applyFill="1" applyBorder="1" applyAlignment="1">
      <alignment horizontal="center" vertical="center" wrapText="1"/>
    </xf>
    <xf numFmtId="165" fontId="29" fillId="2" borderId="40" xfId="0" applyNumberFormat="1" applyFont="1" applyFill="1" applyBorder="1" applyAlignment="1">
      <alignment horizontal="center" vertical="center" wrapText="1"/>
    </xf>
    <xf numFmtId="0" fontId="29" fillId="2" borderId="54" xfId="0" applyFont="1" applyFill="1" applyBorder="1" applyAlignment="1">
      <alignment horizontal="center" vertical="center" wrapText="1"/>
    </xf>
    <xf numFmtId="0" fontId="29" fillId="2" borderId="37" xfId="0" applyFont="1" applyFill="1" applyBorder="1" applyAlignment="1">
      <alignment horizontal="center" vertical="center" wrapText="1"/>
    </xf>
    <xf numFmtId="0" fontId="29" fillId="2" borderId="37" xfId="0" applyFont="1" applyFill="1" applyBorder="1" applyAlignment="1">
      <alignment horizontal="right" vertical="center" wrapText="1"/>
    </xf>
    <xf numFmtId="164" fontId="29" fillId="2" borderId="55" xfId="0" applyNumberFormat="1" applyFont="1" applyFill="1" applyBorder="1" applyAlignment="1">
      <alignment horizontal="center" vertical="center" wrapText="1"/>
    </xf>
    <xf numFmtId="0" fontId="29" fillId="2" borderId="56" xfId="0" applyFont="1" applyFill="1" applyBorder="1" applyAlignment="1">
      <alignment horizontal="center" vertical="center" wrapText="1"/>
    </xf>
    <xf numFmtId="165" fontId="40" fillId="2" borderId="59" xfId="0" applyNumberFormat="1" applyFont="1" applyFill="1" applyBorder="1" applyAlignment="1">
      <alignment vertical="center" wrapText="1"/>
    </xf>
    <xf numFmtId="165" fontId="40" fillId="2" borderId="10" xfId="0" applyNumberFormat="1" applyFont="1" applyFill="1" applyBorder="1" applyAlignment="1">
      <alignment vertical="center" wrapText="1"/>
    </xf>
    <xf numFmtId="0" fontId="41" fillId="2" borderId="62" xfId="0" applyFont="1" applyFill="1" applyBorder="1" applyAlignment="1">
      <alignment horizontal="center" vertical="center" wrapText="1"/>
    </xf>
    <xf numFmtId="0" fontId="15" fillId="0" borderId="3" xfId="0" applyFont="1" applyBorder="1" applyAlignment="1">
      <alignment horizontal="left" vertical="center" wrapText="1"/>
    </xf>
    <xf numFmtId="0" fontId="14" fillId="0" borderId="3" xfId="0" applyFont="1" applyBorder="1" applyAlignment="1">
      <alignment horizontal="left" vertical="center" wrapText="1"/>
    </xf>
    <xf numFmtId="14" fontId="15" fillId="0" borderId="3" xfId="0" applyNumberFormat="1" applyFont="1" applyBorder="1" applyAlignment="1">
      <alignment horizontal="left" vertical="center" wrapText="1"/>
    </xf>
    <xf numFmtId="164" fontId="29" fillId="0" borderId="37" xfId="0" applyNumberFormat="1" applyFont="1" applyBorder="1" applyAlignment="1">
      <alignment horizontal="center" vertical="center" wrapText="1"/>
    </xf>
    <xf numFmtId="164" fontId="29" fillId="0" borderId="40" xfId="0" applyNumberFormat="1" applyFont="1" applyBorder="1" applyAlignment="1">
      <alignment horizontal="center" vertical="center" wrapText="1"/>
    </xf>
    <xf numFmtId="164" fontId="39" fillId="0" borderId="37" xfId="0" applyNumberFormat="1" applyFont="1" applyBorder="1" applyAlignment="1">
      <alignment horizontal="center" vertical="center" wrapText="1"/>
    </xf>
    <xf numFmtId="0" fontId="62" fillId="0" borderId="10" xfId="0" applyFont="1" applyBorder="1" applyAlignment="1">
      <alignment horizontal="center" vertical="center" wrapText="1"/>
    </xf>
    <xf numFmtId="164" fontId="29" fillId="0" borderId="63" xfId="0" applyNumberFormat="1" applyFont="1" applyBorder="1" applyAlignment="1">
      <alignment horizontal="center" vertical="center" wrapText="1"/>
    </xf>
    <xf numFmtId="0" fontId="67" fillId="7" borderId="64" xfId="0" applyFont="1" applyFill="1" applyBorder="1" applyAlignment="1">
      <alignment vertical="center" wrapText="1"/>
    </xf>
    <xf numFmtId="164" fontId="29" fillId="2" borderId="65" xfId="0" applyNumberFormat="1" applyFont="1" applyFill="1" applyBorder="1" applyAlignment="1">
      <alignment horizontal="center" vertical="center" wrapText="1"/>
    </xf>
    <xf numFmtId="164" fontId="29" fillId="2" borderId="63" xfId="0" applyNumberFormat="1" applyFont="1" applyFill="1" applyBorder="1" applyAlignment="1">
      <alignment horizontal="center" vertical="center" wrapText="1"/>
    </xf>
    <xf numFmtId="0" fontId="67" fillId="7" borderId="6" xfId="0" applyFont="1" applyFill="1" applyBorder="1" applyAlignment="1">
      <alignment vertical="center" wrapText="1"/>
    </xf>
    <xf numFmtId="0" fontId="67" fillId="7" borderId="70" xfId="0" applyFont="1" applyFill="1" applyBorder="1" applyAlignment="1">
      <alignment vertical="center" wrapText="1"/>
    </xf>
    <xf numFmtId="164" fontId="29" fillId="0" borderId="68" xfId="0" applyNumberFormat="1" applyFont="1" applyBorder="1" applyAlignment="1">
      <alignment horizontal="center" vertical="center" wrapText="1"/>
    </xf>
    <xf numFmtId="164" fontId="29" fillId="2" borderId="68" xfId="0" applyNumberFormat="1" applyFont="1" applyFill="1" applyBorder="1" applyAlignment="1">
      <alignment horizontal="center" vertical="center" wrapText="1"/>
    </xf>
    <xf numFmtId="0" fontId="0" fillId="2" borderId="68" xfId="0" applyFill="1" applyBorder="1" applyAlignment="1">
      <alignment vertical="center"/>
    </xf>
    <xf numFmtId="0" fontId="0" fillId="2" borderId="68" xfId="0" applyFill="1" applyBorder="1"/>
    <xf numFmtId="2" fontId="0" fillId="2" borderId="68" xfId="0" applyNumberFormat="1" applyFill="1" applyBorder="1" applyAlignment="1">
      <alignment horizontal="center"/>
    </xf>
    <xf numFmtId="0" fontId="0" fillId="2" borderId="71" xfId="0" applyFill="1" applyBorder="1" applyAlignment="1">
      <alignment vertical="center"/>
    </xf>
    <xf numFmtId="2" fontId="0" fillId="2" borderId="71" xfId="0" applyNumberFormat="1" applyFill="1" applyBorder="1" applyAlignment="1">
      <alignment horizontal="center"/>
    </xf>
    <xf numFmtId="0" fontId="0" fillId="2" borderId="71" xfId="0" applyFill="1" applyBorder="1"/>
    <xf numFmtId="0" fontId="0" fillId="2" borderId="74" xfId="0" applyFill="1" applyBorder="1"/>
    <xf numFmtId="0" fontId="5" fillId="2" borderId="74" xfId="0" applyFont="1" applyFill="1" applyBorder="1" applyAlignment="1">
      <alignment vertical="center"/>
    </xf>
    <xf numFmtId="0" fontId="0" fillId="2" borderId="75" xfId="0" applyFill="1" applyBorder="1"/>
    <xf numFmtId="0" fontId="0" fillId="2" borderId="75" xfId="0" applyFill="1" applyBorder="1" applyAlignment="1">
      <alignment horizontal="center" vertical="top"/>
    </xf>
    <xf numFmtId="164" fontId="29" fillId="0" borderId="77" xfId="0" applyNumberFormat="1" applyFont="1" applyBorder="1" applyAlignment="1">
      <alignment horizontal="center" vertical="center" wrapText="1"/>
    </xf>
    <xf numFmtId="164" fontId="29" fillId="2" borderId="77" xfId="0" applyNumberFormat="1" applyFont="1" applyFill="1" applyBorder="1" applyAlignment="1">
      <alignment horizontal="center" vertical="center" wrapText="1"/>
    </xf>
    <xf numFmtId="0" fontId="29" fillId="2" borderId="78" xfId="0" applyFont="1" applyFill="1" applyBorder="1" applyAlignment="1">
      <alignment horizontal="center" vertical="center" wrapText="1"/>
    </xf>
    <xf numFmtId="0" fontId="29" fillId="2" borderId="79" xfId="0" applyFont="1" applyFill="1" applyBorder="1" applyAlignment="1">
      <alignment horizontal="center" vertical="center" wrapText="1"/>
    </xf>
    <xf numFmtId="164" fontId="29" fillId="2" borderId="80" xfId="0" applyNumberFormat="1" applyFont="1" applyFill="1" applyBorder="1" applyAlignment="1">
      <alignment horizontal="center" vertical="center" wrapText="1"/>
    </xf>
    <xf numFmtId="0" fontId="29" fillId="2" borderId="81" xfId="0" applyFont="1" applyFill="1" applyBorder="1" applyAlignment="1">
      <alignment horizontal="center" vertical="center" wrapText="1"/>
    </xf>
    <xf numFmtId="0" fontId="68" fillId="7" borderId="82" xfId="0" applyFont="1" applyFill="1" applyBorder="1" applyAlignment="1">
      <alignment horizontal="center" vertical="center" wrapText="1"/>
    </xf>
    <xf numFmtId="0" fontId="29" fillId="2" borderId="83" xfId="0" applyFont="1" applyFill="1" applyBorder="1" applyAlignment="1">
      <alignment horizontal="center" vertical="center" wrapText="1"/>
    </xf>
    <xf numFmtId="0" fontId="29" fillId="2" borderId="84" xfId="0" applyFont="1" applyFill="1" applyBorder="1" applyAlignment="1">
      <alignment horizontal="center" vertical="center" wrapText="1"/>
    </xf>
    <xf numFmtId="164" fontId="29" fillId="2" borderId="87" xfId="0" applyNumberFormat="1" applyFont="1" applyFill="1" applyBorder="1" applyAlignment="1">
      <alignment horizontal="center" vertical="center" wrapText="1"/>
    </xf>
    <xf numFmtId="0" fontId="29" fillId="2" borderId="8" xfId="0" applyFont="1" applyFill="1" applyBorder="1" applyAlignment="1">
      <alignment horizontal="center" vertical="center" wrapText="1"/>
    </xf>
    <xf numFmtId="0" fontId="67" fillId="7" borderId="88" xfId="0" applyFont="1" applyFill="1" applyBorder="1" applyAlignment="1">
      <alignment vertical="center" wrapText="1"/>
    </xf>
    <xf numFmtId="0" fontId="67" fillId="7" borderId="89" xfId="0" applyFont="1" applyFill="1" applyBorder="1" applyAlignment="1">
      <alignment vertical="center" wrapText="1"/>
    </xf>
    <xf numFmtId="0" fontId="29" fillId="2" borderId="90" xfId="0" applyFont="1" applyFill="1" applyBorder="1" applyAlignment="1">
      <alignment horizontal="center" vertical="center" wrapText="1"/>
    </xf>
    <xf numFmtId="0" fontId="67" fillId="7" borderId="3" xfId="0" applyFont="1" applyFill="1" applyBorder="1" applyAlignment="1">
      <alignment vertical="center" wrapText="1"/>
    </xf>
    <xf numFmtId="0" fontId="29" fillId="2" borderId="10" xfId="0" applyFont="1" applyFill="1" applyBorder="1" applyAlignment="1">
      <alignment horizontal="center" vertical="center" wrapText="1"/>
    </xf>
    <xf numFmtId="0" fontId="34" fillId="7" borderId="82" xfId="0" applyFont="1" applyFill="1" applyBorder="1" applyAlignment="1">
      <alignment horizontal="center" vertical="center" wrapText="1"/>
    </xf>
    <xf numFmtId="0" fontId="33" fillId="6" borderId="92" xfId="0" applyFont="1" applyFill="1" applyBorder="1" applyAlignment="1">
      <alignment horizontal="center" vertical="top" wrapText="1"/>
    </xf>
    <xf numFmtId="0" fontId="22" fillId="7" borderId="93" xfId="0" applyFont="1" applyFill="1" applyBorder="1" applyAlignment="1">
      <alignment vertical="center" wrapText="1"/>
    </xf>
    <xf numFmtId="0" fontId="39" fillId="2" borderId="10" xfId="0" applyFont="1" applyFill="1" applyBorder="1" applyAlignment="1">
      <alignment horizontal="center" vertical="center" wrapText="1"/>
    </xf>
    <xf numFmtId="0" fontId="39" fillId="2" borderId="11" xfId="0" applyFont="1" applyFill="1" applyBorder="1" applyAlignment="1">
      <alignment horizontal="center" vertical="center" wrapText="1"/>
    </xf>
    <xf numFmtId="0" fontId="21" fillId="6" borderId="13" xfId="0" applyFont="1" applyFill="1" applyBorder="1" applyAlignment="1">
      <alignment horizontal="center" vertical="top" wrapText="1"/>
    </xf>
    <xf numFmtId="0" fontId="34" fillId="7" borderId="51" xfId="0" applyFont="1" applyFill="1" applyBorder="1" applyAlignment="1">
      <alignment vertical="center" wrapText="1"/>
    </xf>
    <xf numFmtId="0" fontId="34" fillId="7" borderId="18" xfId="0" applyFont="1" applyFill="1" applyBorder="1" applyAlignment="1">
      <alignment vertical="center" wrapText="1"/>
    </xf>
    <xf numFmtId="0" fontId="34" fillId="7" borderId="95" xfId="0" applyFont="1" applyFill="1" applyBorder="1" applyAlignment="1">
      <alignment vertical="center" wrapText="1"/>
    </xf>
    <xf numFmtId="0" fontId="4" fillId="3" borderId="96" xfId="0" applyFont="1" applyFill="1" applyBorder="1" applyAlignment="1">
      <alignment vertical="center" wrapText="1"/>
    </xf>
    <xf numFmtId="0" fontId="11" fillId="0" borderId="3" xfId="0" applyFont="1" applyBorder="1" applyAlignment="1">
      <alignment horizontal="left" vertical="center" wrapText="1" indent="1"/>
    </xf>
    <xf numFmtId="0" fontId="20" fillId="5" borderId="3" xfId="0" applyFont="1" applyFill="1" applyBorder="1" applyAlignment="1">
      <alignment vertical="center" wrapText="1"/>
    </xf>
    <xf numFmtId="0" fontId="18" fillId="5" borderId="41" xfId="0" applyFont="1" applyFill="1" applyBorder="1" applyAlignment="1">
      <alignment horizontal="center" vertical="center" wrapText="1"/>
    </xf>
    <xf numFmtId="0" fontId="12" fillId="0" borderId="2" xfId="0" applyFont="1" applyBorder="1" applyAlignment="1">
      <alignment vertical="center" wrapText="1"/>
    </xf>
    <xf numFmtId="0" fontId="4" fillId="2" borderId="2" xfId="0" applyFont="1" applyFill="1" applyBorder="1" applyAlignment="1">
      <alignment vertical="center" wrapText="1"/>
    </xf>
    <xf numFmtId="0" fontId="4" fillId="3" borderId="41" xfId="0" applyFont="1" applyFill="1" applyBorder="1" applyAlignment="1">
      <alignment vertical="center" wrapText="1"/>
    </xf>
    <xf numFmtId="0" fontId="4" fillId="3" borderId="97" xfId="0" applyFont="1" applyFill="1" applyBorder="1" applyAlignment="1">
      <alignment vertical="center" wrapText="1"/>
    </xf>
    <xf numFmtId="0" fontId="20" fillId="5" borderId="1" xfId="0" applyFont="1" applyFill="1" applyBorder="1" applyAlignment="1">
      <alignment vertical="center" wrapText="1"/>
    </xf>
    <xf numFmtId="0" fontId="20" fillId="5" borderId="98" xfId="0" applyFont="1" applyFill="1" applyBorder="1" applyAlignment="1">
      <alignment vertical="center" wrapText="1"/>
    </xf>
    <xf numFmtId="0" fontId="0" fillId="2" borderId="74" xfId="0" applyFill="1" applyBorder="1" applyAlignment="1">
      <alignment vertical="center" wrapText="1"/>
    </xf>
    <xf numFmtId="0" fontId="5" fillId="2" borderId="75" xfId="0" applyFont="1" applyFill="1" applyBorder="1" applyAlignment="1">
      <alignment vertical="center"/>
    </xf>
    <xf numFmtId="0" fontId="49" fillId="2" borderId="0" xfId="0" applyFont="1" applyFill="1" applyAlignment="1">
      <alignment vertical="center"/>
    </xf>
    <xf numFmtId="0" fontId="76" fillId="2" borderId="0" xfId="0" applyFont="1" applyFill="1" applyAlignment="1">
      <alignment vertical="center"/>
    </xf>
    <xf numFmtId="0" fontId="63" fillId="2" borderId="0" xfId="1" applyFont="1" applyFill="1" applyAlignment="1">
      <alignment vertical="center"/>
    </xf>
    <xf numFmtId="0" fontId="18" fillId="6" borderId="96" xfId="0" applyFont="1" applyFill="1" applyBorder="1" applyAlignment="1">
      <alignment vertical="center" wrapText="1"/>
    </xf>
    <xf numFmtId="0" fontId="18" fillId="6" borderId="96" xfId="0" applyFont="1" applyFill="1" applyBorder="1" applyAlignment="1">
      <alignment vertical="center"/>
    </xf>
    <xf numFmtId="0" fontId="56" fillId="2" borderId="52" xfId="0" applyFont="1" applyFill="1" applyBorder="1" applyAlignment="1">
      <alignment horizontal="left" vertical="center" wrapText="1"/>
    </xf>
    <xf numFmtId="0" fontId="56" fillId="2" borderId="37" xfId="0" applyFont="1" applyFill="1" applyBorder="1" applyAlignment="1">
      <alignment horizontal="left" vertical="center" wrapText="1"/>
    </xf>
    <xf numFmtId="0" fontId="70" fillId="2" borderId="0" xfId="0" applyFont="1" applyFill="1" applyAlignment="1">
      <alignment horizontal="left" vertical="center"/>
    </xf>
    <xf numFmtId="0" fontId="31" fillId="2" borderId="48" xfId="0" applyFont="1" applyFill="1" applyBorder="1" applyAlignment="1">
      <alignment horizontal="left" vertical="center" wrapText="1"/>
    </xf>
    <xf numFmtId="0" fontId="29" fillId="2" borderId="49" xfId="0" applyFont="1" applyFill="1" applyBorder="1" applyAlignment="1">
      <alignment horizontal="left" vertical="center" wrapText="1"/>
    </xf>
    <xf numFmtId="0" fontId="31" fillId="2" borderId="50" xfId="0" applyFont="1" applyFill="1" applyBorder="1" applyAlignment="1">
      <alignment horizontal="left" vertical="center" wrapText="1"/>
    </xf>
    <xf numFmtId="0" fontId="29" fillId="2" borderId="37" xfId="0" applyFont="1" applyFill="1" applyBorder="1" applyAlignment="1">
      <alignment horizontal="left" vertical="center" wrapText="1"/>
    </xf>
    <xf numFmtId="0" fontId="46" fillId="2" borderId="0" xfId="0" applyFont="1" applyFill="1" applyAlignment="1">
      <alignment horizontal="center" vertical="center"/>
    </xf>
    <xf numFmtId="0" fontId="66" fillId="7" borderId="34" xfId="0" applyFont="1" applyFill="1" applyBorder="1" applyAlignment="1">
      <alignment horizontal="left" vertical="center" wrapText="1"/>
    </xf>
    <xf numFmtId="0" fontId="68" fillId="7" borderId="17" xfId="0" applyFont="1" applyFill="1" applyBorder="1" applyAlignment="1">
      <alignment horizontal="left" vertical="center" wrapText="1"/>
    </xf>
    <xf numFmtId="0" fontId="31" fillId="2" borderId="49" xfId="0" applyFont="1" applyFill="1" applyBorder="1" applyAlignment="1">
      <alignment horizontal="left" vertical="center" wrapText="1"/>
    </xf>
    <xf numFmtId="0" fontId="31" fillId="2" borderId="66" xfId="0" applyFont="1" applyFill="1" applyBorder="1" applyAlignment="1">
      <alignment horizontal="left" vertical="center" wrapText="1"/>
    </xf>
    <xf numFmtId="0" fontId="31" fillId="2" borderId="63" xfId="0" applyFont="1" applyFill="1" applyBorder="1" applyAlignment="1">
      <alignment horizontal="left" vertical="center" wrapText="1"/>
    </xf>
    <xf numFmtId="0" fontId="31" fillId="2" borderId="76" xfId="0" applyFont="1" applyFill="1" applyBorder="1" applyAlignment="1">
      <alignment horizontal="left" vertical="center" wrapText="1"/>
    </xf>
    <xf numFmtId="0" fontId="31" fillId="2" borderId="72" xfId="0" applyFont="1" applyFill="1" applyBorder="1" applyAlignment="1">
      <alignment horizontal="left" vertical="center" wrapText="1"/>
    </xf>
    <xf numFmtId="0" fontId="31" fillId="2" borderId="50" xfId="0" quotePrefix="1" applyFont="1" applyFill="1" applyBorder="1" applyAlignment="1">
      <alignment horizontal="left" vertical="center" wrapText="1"/>
    </xf>
    <xf numFmtId="0" fontId="31" fillId="2" borderId="67" xfId="0" applyFont="1" applyFill="1" applyBorder="1" applyAlignment="1">
      <alignment horizontal="left" vertical="center" wrapText="1"/>
    </xf>
    <xf numFmtId="0" fontId="42" fillId="2" borderId="51" xfId="0" applyFont="1" applyFill="1" applyBorder="1" applyAlignment="1">
      <alignment horizontal="center" vertical="center" wrapText="1"/>
    </xf>
    <xf numFmtId="0" fontId="42" fillId="2" borderId="91" xfId="0" applyFont="1" applyFill="1" applyBorder="1" applyAlignment="1">
      <alignment horizontal="center" vertical="center" wrapText="1"/>
    </xf>
    <xf numFmtId="0" fontId="60" fillId="2" borderId="0" xfId="0" applyFont="1" applyFill="1" applyAlignment="1">
      <alignment horizontal="center" vertical="center" wrapText="1"/>
    </xf>
    <xf numFmtId="15" fontId="70" fillId="2" borderId="0" xfId="0" applyNumberFormat="1" applyFont="1" applyFill="1" applyAlignment="1">
      <alignment horizontal="left" vertical="center"/>
    </xf>
    <xf numFmtId="0" fontId="31" fillId="2" borderId="46" xfId="0" quotePrefix="1" applyFont="1" applyFill="1" applyBorder="1" applyAlignment="1">
      <alignment horizontal="left" vertical="center" wrapText="1"/>
    </xf>
    <xf numFmtId="0" fontId="31" fillId="2" borderId="73" xfId="0" applyFont="1" applyFill="1" applyBorder="1" applyAlignment="1">
      <alignment horizontal="left" vertical="center" wrapText="1"/>
    </xf>
    <xf numFmtId="0" fontId="31" fillId="0" borderId="50" xfId="0" quotePrefix="1" applyFont="1" applyBorder="1" applyAlignment="1">
      <alignment horizontal="left" vertical="center" wrapText="1"/>
    </xf>
    <xf numFmtId="0" fontId="31" fillId="0" borderId="38" xfId="0" quotePrefix="1" applyFont="1" applyBorder="1" applyAlignment="1">
      <alignment horizontal="left" vertical="center" wrapText="1"/>
    </xf>
    <xf numFmtId="0" fontId="31" fillId="2" borderId="48" xfId="0" quotePrefix="1" applyFont="1" applyFill="1" applyBorder="1" applyAlignment="1">
      <alignment horizontal="left" vertical="center" wrapText="1"/>
    </xf>
    <xf numFmtId="0" fontId="31" fillId="2" borderId="69" xfId="0" quotePrefix="1" applyFont="1" applyFill="1" applyBorder="1" applyAlignment="1">
      <alignment horizontal="left" vertical="center" wrapText="1"/>
    </xf>
    <xf numFmtId="0" fontId="34" fillId="7" borderId="34" xfId="0" applyFont="1" applyFill="1" applyBorder="1" applyAlignment="1">
      <alignment horizontal="left" vertical="center" wrapText="1"/>
    </xf>
    <xf numFmtId="0" fontId="34" fillId="7" borderId="17" xfId="0" applyFont="1" applyFill="1" applyBorder="1" applyAlignment="1">
      <alignment horizontal="left" vertical="center" wrapText="1"/>
    </xf>
    <xf numFmtId="0" fontId="31" fillId="2" borderId="37" xfId="0" applyFont="1" applyFill="1" applyBorder="1" applyAlignment="1">
      <alignment horizontal="left" vertical="center" wrapText="1"/>
    </xf>
    <xf numFmtId="0" fontId="33" fillId="6" borderId="4" xfId="0" applyFont="1" applyFill="1" applyBorder="1" applyAlignment="1">
      <alignment horizontal="right" vertical="center" wrapText="1"/>
    </xf>
    <xf numFmtId="0" fontId="33" fillId="6" borderId="16" xfId="0" applyFont="1" applyFill="1" applyBorder="1" applyAlignment="1">
      <alignment horizontal="right" vertical="center" wrapText="1"/>
    </xf>
    <xf numFmtId="0" fontId="34" fillId="7" borderId="30" xfId="0" applyFont="1" applyFill="1" applyBorder="1" applyAlignment="1">
      <alignment horizontal="left" vertical="center" wrapText="1"/>
    </xf>
    <xf numFmtId="0" fontId="34" fillId="7" borderId="94" xfId="0" applyFont="1" applyFill="1" applyBorder="1" applyAlignment="1">
      <alignment horizontal="left" vertical="center" wrapText="1"/>
    </xf>
    <xf numFmtId="0" fontId="31" fillId="0" borderId="46" xfId="0" applyFont="1" applyBorder="1" applyAlignment="1">
      <alignment horizontal="left" vertical="center" wrapText="1"/>
    </xf>
    <xf numFmtId="0" fontId="31" fillId="0" borderId="40" xfId="0" applyFont="1" applyBorder="1" applyAlignment="1">
      <alignment horizontal="left" vertical="center" wrapText="1"/>
    </xf>
    <xf numFmtId="0" fontId="56" fillId="2" borderId="52" xfId="0" applyFont="1" applyFill="1" applyBorder="1" applyAlignment="1">
      <alignment vertical="center" wrapText="1"/>
    </xf>
    <xf numFmtId="0" fontId="56" fillId="2" borderId="37" xfId="0" applyFont="1" applyFill="1" applyBorder="1" applyAlignment="1">
      <alignment vertical="center" wrapText="1"/>
    </xf>
    <xf numFmtId="0" fontId="43" fillId="2" borderId="51" xfId="0" applyFont="1" applyFill="1" applyBorder="1" applyAlignment="1">
      <alignment horizontal="center" vertical="center" wrapText="1"/>
    </xf>
    <xf numFmtId="0" fontId="43" fillId="2" borderId="91" xfId="0" applyFont="1" applyFill="1" applyBorder="1" applyAlignment="1">
      <alignment horizontal="center" vertical="center" wrapText="1"/>
    </xf>
    <xf numFmtId="0" fontId="43" fillId="2" borderId="37" xfId="0" applyFont="1" applyFill="1" applyBorder="1" applyAlignment="1">
      <alignment horizontal="center" vertical="center" wrapText="1"/>
    </xf>
    <xf numFmtId="0" fontId="43" fillId="2" borderId="10" xfId="0" applyFont="1" applyFill="1" applyBorder="1" applyAlignment="1">
      <alignment horizontal="center" vertical="center" wrapText="1"/>
    </xf>
    <xf numFmtId="0" fontId="45" fillId="2" borderId="50" xfId="0" applyFont="1" applyFill="1" applyBorder="1" applyAlignment="1">
      <alignment horizontal="left" vertical="center" wrapText="1"/>
    </xf>
    <xf numFmtId="0" fontId="45" fillId="2" borderId="37" xfId="0" applyFont="1" applyFill="1" applyBorder="1" applyAlignment="1">
      <alignment horizontal="left" vertical="center" wrapText="1"/>
    </xf>
    <xf numFmtId="0" fontId="56" fillId="2" borderId="53" xfId="0" applyFont="1" applyFill="1" applyBorder="1" applyAlignment="1">
      <alignment horizontal="left" vertical="center" wrapText="1"/>
    </xf>
    <xf numFmtId="0" fontId="56" fillId="2" borderId="49" xfId="0" applyFont="1" applyFill="1" applyBorder="1" applyAlignment="1">
      <alignment horizontal="left" vertical="center" wrapText="1"/>
    </xf>
    <xf numFmtId="0" fontId="38" fillId="0" borderId="46" xfId="0" applyFont="1" applyBorder="1" applyAlignment="1">
      <alignment horizontal="left" vertical="center" wrapText="1"/>
    </xf>
    <xf numFmtId="0" fontId="38" fillId="0" borderId="40" xfId="0" applyFont="1" applyBorder="1" applyAlignment="1">
      <alignment horizontal="left" vertical="center" wrapText="1"/>
    </xf>
    <xf numFmtId="0" fontId="31" fillId="2" borderId="85" xfId="0" quotePrefix="1" applyFont="1" applyFill="1" applyBorder="1" applyAlignment="1">
      <alignment horizontal="left" vertical="center" wrapText="1"/>
    </xf>
    <xf numFmtId="0" fontId="31" fillId="2" borderId="86" xfId="0" applyFont="1" applyFill="1" applyBorder="1" applyAlignment="1">
      <alignment horizontal="left" vertical="center" wrapText="1"/>
    </xf>
    <xf numFmtId="0" fontId="68" fillId="7" borderId="34" xfId="0" applyFont="1" applyFill="1" applyBorder="1" applyAlignment="1">
      <alignment horizontal="left" vertical="center" wrapText="1"/>
    </xf>
    <xf numFmtId="0" fontId="68" fillId="7" borderId="36"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31" fillId="0" borderId="48" xfId="0" applyFont="1" applyBorder="1" applyAlignment="1">
      <alignment horizontal="left" vertical="center" wrapText="1"/>
    </xf>
    <xf numFmtId="0" fontId="31" fillId="0" borderId="49" xfId="0" applyFont="1" applyBorder="1" applyAlignment="1">
      <alignment horizontal="left" vertical="center" wrapText="1"/>
    </xf>
    <xf numFmtId="0" fontId="31" fillId="0" borderId="50" xfId="0" applyFont="1" applyBorder="1" applyAlignment="1">
      <alignment horizontal="left" vertical="center" wrapText="1"/>
    </xf>
    <xf numFmtId="0" fontId="31" fillId="0" borderId="37" xfId="0" applyFont="1" applyBorder="1" applyAlignment="1">
      <alignment horizontal="left" vertical="center" wrapText="1"/>
    </xf>
    <xf numFmtId="0" fontId="31" fillId="0" borderId="46" xfId="0" quotePrefix="1" applyFont="1" applyBorder="1" applyAlignment="1">
      <alignment horizontal="left" vertical="center" wrapText="1"/>
    </xf>
    <xf numFmtId="0" fontId="29" fillId="0" borderId="40" xfId="0" applyFont="1" applyBorder="1" applyAlignment="1">
      <alignment horizontal="left" vertical="center" wrapText="1"/>
    </xf>
    <xf numFmtId="0" fontId="31" fillId="2" borderId="38" xfId="0" quotePrefix="1" applyFont="1" applyFill="1" applyBorder="1" applyAlignment="1">
      <alignment horizontal="left" vertical="center" wrapText="1"/>
    </xf>
    <xf numFmtId="0" fontId="23" fillId="6" borderId="4" xfId="0" applyFont="1" applyFill="1" applyBorder="1" applyAlignment="1">
      <alignment horizontal="right" vertical="center" wrapText="1"/>
    </xf>
    <xf numFmtId="0" fontId="23" fillId="6" borderId="5" xfId="0" applyFont="1" applyFill="1" applyBorder="1" applyAlignment="1">
      <alignment horizontal="right" vertical="center" wrapText="1"/>
    </xf>
    <xf numFmtId="0" fontId="23" fillId="6" borderId="2" xfId="0" applyFont="1" applyFill="1" applyBorder="1" applyAlignment="1">
      <alignment horizontal="right" vertical="center" wrapText="1"/>
    </xf>
    <xf numFmtId="0" fontId="56" fillId="0" borderId="47" xfId="0" applyFont="1" applyBorder="1" applyAlignment="1">
      <alignment vertical="center" wrapText="1"/>
    </xf>
    <xf numFmtId="0" fontId="56" fillId="0" borderId="55" xfId="0" applyFont="1" applyBorder="1" applyAlignment="1">
      <alignment vertical="center" wrapText="1"/>
    </xf>
    <xf numFmtId="0" fontId="71" fillId="2" borderId="52" xfId="0" applyFont="1" applyFill="1" applyBorder="1" applyAlignment="1">
      <alignment horizontal="left" vertical="center" wrapText="1"/>
    </xf>
    <xf numFmtId="0" fontId="34" fillId="7" borderId="1" xfId="0" applyFont="1" applyFill="1" applyBorder="1" applyAlignment="1">
      <alignment horizontal="left" vertical="center" wrapText="1"/>
    </xf>
    <xf numFmtId="0" fontId="34" fillId="7" borderId="7" xfId="0" applyFont="1" applyFill="1" applyBorder="1" applyAlignment="1">
      <alignment horizontal="left" vertical="center" wrapText="1"/>
    </xf>
    <xf numFmtId="0" fontId="34" fillId="7" borderId="9" xfId="0" applyFont="1" applyFill="1" applyBorder="1" applyAlignment="1">
      <alignment horizontal="left" vertical="center" wrapText="1"/>
    </xf>
    <xf numFmtId="0" fontId="75" fillId="2" borderId="0" xfId="0" applyFont="1" applyFill="1" applyAlignment="1">
      <alignment horizontal="center" vertical="center"/>
    </xf>
    <xf numFmtId="0" fontId="49" fillId="2" borderId="0" xfId="0" applyFont="1" applyFill="1" applyAlignment="1">
      <alignment horizontal="center" vertical="center"/>
    </xf>
    <xf numFmtId="0" fontId="23" fillId="6" borderId="26" xfId="0" applyFont="1" applyFill="1" applyBorder="1" applyAlignment="1">
      <alignment horizontal="right" vertical="center" wrapText="1"/>
    </xf>
    <xf numFmtId="0" fontId="23" fillId="6" borderId="27" xfId="0" applyFont="1" applyFill="1" applyBorder="1" applyAlignment="1">
      <alignment horizontal="right" vertical="center" wrapText="1"/>
    </xf>
    <xf numFmtId="0" fontId="23" fillId="6" borderId="29" xfId="0" applyFont="1" applyFill="1" applyBorder="1" applyAlignment="1">
      <alignment horizontal="right" vertical="center" wrapText="1"/>
    </xf>
    <xf numFmtId="0" fontId="23" fillId="6" borderId="30" xfId="0" applyFont="1" applyFill="1" applyBorder="1" applyAlignment="1">
      <alignment horizontal="right" vertical="center" wrapText="1"/>
    </xf>
    <xf numFmtId="0" fontId="23" fillId="6" borderId="18" xfId="0" applyFont="1" applyFill="1" applyBorder="1" applyAlignment="1">
      <alignment horizontal="right" vertical="center" wrapText="1"/>
    </xf>
    <xf numFmtId="0" fontId="23" fillId="6" borderId="31" xfId="0" applyFont="1" applyFill="1" applyBorder="1" applyAlignment="1">
      <alignment horizontal="right" vertical="center" wrapText="1"/>
    </xf>
    <xf numFmtId="0" fontId="23" fillId="6" borderId="32" xfId="0" applyFont="1" applyFill="1" applyBorder="1" applyAlignment="1">
      <alignment horizontal="right" vertical="center" wrapText="1"/>
    </xf>
    <xf numFmtId="0" fontId="23" fillId="6" borderId="21" xfId="0" applyFont="1" applyFill="1" applyBorder="1" applyAlignment="1">
      <alignment horizontal="right" vertical="center" wrapText="1"/>
    </xf>
    <xf numFmtId="0" fontId="23" fillId="6" borderId="22" xfId="0" applyFont="1" applyFill="1" applyBorder="1" applyAlignment="1">
      <alignment horizontal="right" vertical="center" wrapText="1"/>
    </xf>
    <xf numFmtId="0" fontId="23" fillId="6" borderId="33" xfId="0" applyFont="1" applyFill="1" applyBorder="1" applyAlignment="1">
      <alignment horizontal="right" vertical="center" wrapText="1"/>
    </xf>
    <xf numFmtId="0" fontId="23" fillId="6" borderId="6" xfId="0" applyFont="1" applyFill="1" applyBorder="1" applyAlignment="1">
      <alignment horizontal="right" vertical="center" wrapText="1"/>
    </xf>
    <xf numFmtId="0" fontId="23" fillId="6" borderId="20" xfId="0" applyFont="1" applyFill="1" applyBorder="1" applyAlignment="1">
      <alignment horizontal="right" vertical="center" wrapText="1"/>
    </xf>
    <xf numFmtId="0" fontId="34" fillId="7" borderId="4" xfId="0" applyFont="1" applyFill="1" applyBorder="1" applyAlignment="1">
      <alignment horizontal="left" vertical="center" wrapText="1"/>
    </xf>
    <xf numFmtId="0" fontId="34" fillId="7" borderId="5" xfId="0" applyFont="1" applyFill="1" applyBorder="1" applyAlignment="1">
      <alignment horizontal="left" vertical="center" wrapText="1"/>
    </xf>
    <xf numFmtId="0" fontId="44" fillId="2" borderId="57" xfId="0" applyFont="1" applyFill="1" applyBorder="1" applyAlignment="1">
      <alignment horizontal="left" vertical="top" wrapText="1"/>
    </xf>
    <xf numFmtId="0" fontId="44" fillId="2" borderId="58" xfId="0" applyFont="1" applyFill="1" applyBorder="1" applyAlignment="1">
      <alignment horizontal="left" vertical="top" wrapText="1"/>
    </xf>
    <xf numFmtId="0" fontId="44" fillId="2" borderId="50" xfId="0" applyFont="1" applyFill="1" applyBorder="1" applyAlignment="1">
      <alignment horizontal="left" vertical="top" wrapText="1"/>
    </xf>
    <xf numFmtId="0" fontId="44" fillId="2" borderId="37" xfId="0" applyFont="1" applyFill="1" applyBorder="1" applyAlignment="1">
      <alignment horizontal="left" vertical="top" wrapText="1"/>
    </xf>
    <xf numFmtId="0" fontId="44" fillId="2" borderId="60" xfId="0" applyFont="1" applyFill="1" applyBorder="1" applyAlignment="1">
      <alignment horizontal="left" vertical="top" wrapText="1"/>
    </xf>
    <xf numFmtId="0" fontId="44" fillId="2" borderId="61" xfId="0" applyFont="1" applyFill="1" applyBorder="1" applyAlignment="1">
      <alignment horizontal="left" vertical="top" wrapText="1"/>
    </xf>
    <xf numFmtId="0" fontId="39" fillId="2" borderId="58" xfId="0" applyFont="1" applyFill="1" applyBorder="1" applyAlignment="1">
      <alignment horizontal="left" vertical="center" wrapText="1"/>
    </xf>
    <xf numFmtId="0" fontId="76" fillId="2" borderId="0" xfId="0" applyFont="1" applyFill="1" applyAlignment="1">
      <alignment horizontal="center" vertical="center"/>
    </xf>
    <xf numFmtId="0" fontId="63" fillId="2" borderId="0" xfId="1" applyFont="1" applyFill="1" applyAlignment="1">
      <alignment horizontal="center" vertical="center"/>
    </xf>
    <xf numFmtId="0" fontId="39" fillId="2" borderId="37" xfId="0" applyFont="1" applyFill="1" applyBorder="1" applyAlignment="1">
      <alignment horizontal="left" vertical="center" wrapText="1"/>
    </xf>
    <xf numFmtId="0" fontId="39" fillId="2" borderId="61" xfId="0" applyFont="1" applyFill="1" applyBorder="1" applyAlignment="1">
      <alignment horizontal="left" vertical="center" wrapText="1"/>
    </xf>
    <xf numFmtId="0" fontId="23" fillId="2" borderId="0" xfId="0" applyFont="1" applyFill="1" applyAlignment="1">
      <alignment horizontal="center" vertical="center"/>
    </xf>
    <xf numFmtId="0" fontId="1" fillId="2" borderId="0" xfId="0" applyFont="1" applyFill="1" applyAlignment="1">
      <alignment horizontal="left" vertical="top" wrapText="1"/>
    </xf>
    <xf numFmtId="0" fontId="30" fillId="2" borderId="0" xfId="0" applyFont="1" applyFill="1" applyAlignment="1">
      <alignment horizontal="left" indent="3"/>
    </xf>
    <xf numFmtId="0" fontId="26" fillId="2" borderId="0" xfId="0" applyFont="1" applyFill="1" applyAlignment="1">
      <alignment horizontal="left" indent="3"/>
    </xf>
    <xf numFmtId="0" fontId="1" fillId="2" borderId="0" xfId="0" applyFont="1" applyFill="1" applyAlignment="1">
      <alignment horizontal="left" wrapText="1"/>
    </xf>
    <xf numFmtId="0" fontId="25" fillId="7" borderId="1" xfId="0" applyFont="1" applyFill="1" applyBorder="1" applyAlignment="1">
      <alignment horizontal="left" vertical="center" wrapText="1"/>
    </xf>
    <xf numFmtId="0" fontId="25" fillId="7" borderId="7" xfId="0" applyFont="1" applyFill="1" applyBorder="1" applyAlignment="1">
      <alignment horizontal="left" vertical="center" wrapText="1"/>
    </xf>
    <xf numFmtId="0" fontId="25" fillId="7" borderId="9" xfId="0" applyFont="1" applyFill="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3" fillId="0" borderId="2" xfId="0" applyFont="1" applyBorder="1" applyAlignment="1">
      <alignment horizontal="left" vertical="center" wrapText="1"/>
    </xf>
    <xf numFmtId="0" fontId="14" fillId="0" borderId="4" xfId="0" applyFont="1" applyBorder="1" applyAlignment="1">
      <alignment horizontal="left" vertical="center" wrapText="1"/>
    </xf>
    <xf numFmtId="0" fontId="14" fillId="0" borderId="5" xfId="0" applyFont="1" applyBorder="1" applyAlignment="1">
      <alignment horizontal="left" vertical="center" wrapText="1"/>
    </xf>
    <xf numFmtId="0" fontId="14" fillId="0" borderId="2" xfId="0" applyFont="1" applyBorder="1" applyAlignment="1">
      <alignment horizontal="left" vertical="center" wrapText="1"/>
    </xf>
    <xf numFmtId="0" fontId="4" fillId="3" borderId="97" xfId="0" applyFont="1" applyFill="1" applyBorder="1" applyAlignment="1">
      <alignment horizontal="left" vertical="center" wrapText="1"/>
    </xf>
    <xf numFmtId="0" fontId="4" fillId="3" borderId="96" xfId="0" applyFont="1" applyFill="1" applyBorder="1" applyAlignment="1">
      <alignment horizontal="left" vertical="center" wrapText="1"/>
    </xf>
    <xf numFmtId="0" fontId="25" fillId="7" borderId="4" xfId="0" applyFont="1" applyFill="1" applyBorder="1" applyAlignment="1">
      <alignment horizontal="left" vertical="center" wrapText="1"/>
    </xf>
    <xf numFmtId="0" fontId="25" fillId="7" borderId="5" xfId="0" applyFont="1" applyFill="1" applyBorder="1" applyAlignment="1">
      <alignment horizontal="left" vertical="center" wrapText="1"/>
    </xf>
    <xf numFmtId="0" fontId="25" fillId="7" borderId="2" xfId="0" applyFont="1" applyFill="1" applyBorder="1" applyAlignment="1">
      <alignment horizontal="left" vertical="center" wrapText="1"/>
    </xf>
    <xf numFmtId="0" fontId="17" fillId="4" borderId="33"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40" fillId="3" borderId="4" xfId="0" applyFont="1" applyFill="1" applyBorder="1" applyAlignment="1">
      <alignment horizontal="center" vertical="center" wrapText="1"/>
    </xf>
    <xf numFmtId="0" fontId="40" fillId="3" borderId="5" xfId="0" applyFont="1" applyFill="1" applyBorder="1" applyAlignment="1">
      <alignment horizontal="center" vertical="center" wrapText="1"/>
    </xf>
    <xf numFmtId="0" fontId="40" fillId="3" borderId="2" xfId="0" applyFont="1" applyFill="1" applyBorder="1" applyAlignment="1">
      <alignment horizontal="center" vertical="center" wrapText="1"/>
    </xf>
    <xf numFmtId="0" fontId="28" fillId="3" borderId="4" xfId="0" applyFont="1" applyFill="1" applyBorder="1" applyAlignment="1">
      <alignment horizontal="center" vertical="center" wrapText="1"/>
    </xf>
    <xf numFmtId="0" fontId="28" fillId="3" borderId="5"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15" fillId="0" borderId="1" xfId="0" applyFont="1" applyBorder="1" applyAlignment="1">
      <alignment horizontal="left" vertical="center" wrapText="1"/>
    </xf>
    <xf numFmtId="0" fontId="15" fillId="0" borderId="0" xfId="0" applyFont="1" applyAlignment="1">
      <alignment horizontal="left" vertical="center" wrapText="1"/>
    </xf>
    <xf numFmtId="0" fontId="15" fillId="0" borderId="9" xfId="0" applyFont="1" applyBorder="1" applyAlignment="1">
      <alignment horizontal="left" vertical="center" wrapText="1"/>
    </xf>
    <xf numFmtId="0" fontId="15" fillId="0" borderId="33" xfId="0" applyFont="1" applyBorder="1" applyAlignment="1">
      <alignment horizontal="left" vertical="center" wrapText="1"/>
    </xf>
    <xf numFmtId="0" fontId="15" fillId="0" borderId="6" xfId="0" applyFont="1" applyBorder="1" applyAlignment="1">
      <alignment horizontal="left" vertical="center" wrapText="1"/>
    </xf>
    <xf numFmtId="0" fontId="15" fillId="0" borderId="3" xfId="0" applyFont="1" applyBorder="1" applyAlignment="1">
      <alignment horizontal="left" vertical="center" wrapText="1"/>
    </xf>
    <xf numFmtId="0" fontId="17" fillId="4" borderId="4" xfId="0" applyFont="1" applyFill="1" applyBorder="1" applyAlignment="1">
      <alignment horizontal="center" vertical="center" wrapText="1"/>
    </xf>
    <xf numFmtId="0" fontId="17" fillId="4" borderId="5"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5" fillId="0" borderId="7" xfId="0" applyFont="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174E72"/>
      <color rgb="FF70AD47"/>
      <color rgb="FFD93425"/>
      <color rgb="FF164F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98</xdr:row>
          <xdr:rowOff>0</xdr:rowOff>
        </xdr:from>
        <xdr:to>
          <xdr:col>0</xdr:col>
          <xdr:colOff>252413</xdr:colOff>
          <xdr:row>101</xdr:row>
          <xdr:rowOff>176213</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98</xdr:row>
          <xdr:rowOff>0</xdr:rowOff>
        </xdr:from>
        <xdr:to>
          <xdr:col>0</xdr:col>
          <xdr:colOff>252413</xdr:colOff>
          <xdr:row>101</xdr:row>
          <xdr:rowOff>176213</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98</xdr:row>
          <xdr:rowOff>0</xdr:rowOff>
        </xdr:from>
        <xdr:to>
          <xdr:col>0</xdr:col>
          <xdr:colOff>252413</xdr:colOff>
          <xdr:row>101</xdr:row>
          <xdr:rowOff>176213</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98</xdr:row>
          <xdr:rowOff>0</xdr:rowOff>
        </xdr:from>
        <xdr:to>
          <xdr:col>0</xdr:col>
          <xdr:colOff>252413</xdr:colOff>
          <xdr:row>101</xdr:row>
          <xdr:rowOff>176213</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98</xdr:row>
          <xdr:rowOff>0</xdr:rowOff>
        </xdr:from>
        <xdr:to>
          <xdr:col>0</xdr:col>
          <xdr:colOff>252413</xdr:colOff>
          <xdr:row>101</xdr:row>
          <xdr:rowOff>176213</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98</xdr:row>
          <xdr:rowOff>0</xdr:rowOff>
        </xdr:from>
        <xdr:to>
          <xdr:col>0</xdr:col>
          <xdr:colOff>252413</xdr:colOff>
          <xdr:row>101</xdr:row>
          <xdr:rowOff>176213</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98</xdr:row>
          <xdr:rowOff>304800</xdr:rowOff>
        </xdr:from>
        <xdr:to>
          <xdr:col>1</xdr:col>
          <xdr:colOff>252413</xdr:colOff>
          <xdr:row>101</xdr:row>
          <xdr:rowOff>176213</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88</xdr:row>
          <xdr:rowOff>0</xdr:rowOff>
        </xdr:from>
        <xdr:to>
          <xdr:col>1</xdr:col>
          <xdr:colOff>342900</xdr:colOff>
          <xdr:row>89</xdr:row>
          <xdr:rowOff>61913</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28016" tIns="100584" rIns="0" bIns="100584" anchor="ctr" upright="1"/>
            <a:lstStyle/>
            <a:p>
              <a:pPr algn="l" rtl="0">
                <a:defRPr sz="1000"/>
              </a:pPr>
              <a:endParaRPr lang="en-US" sz="3360" b="0" i="0" u="none" strike="noStrike" baseline="0">
                <a:solidFill>
                  <a:srgbClr val="000000"/>
                </a:solidFill>
                <a:latin typeface="HelveticaNeue"/>
              </a:endParaRPr>
            </a:p>
            <a:p>
              <a:pPr algn="l" rtl="0">
                <a:defRPr sz="1000"/>
              </a:pPr>
              <a:endParaRPr lang="en-US" sz="3360" b="0" i="0" u="none" strike="noStrike" baseline="0">
                <a:solidFill>
                  <a:srgbClr val="000000"/>
                </a:solidFill>
                <a:latin typeface="HelveticaNeue"/>
              </a:endParaRPr>
            </a:p>
          </xdr:txBody>
        </xdr:sp>
        <xdr:clientData/>
      </xdr:twoCellAnchor>
    </mc:Choice>
    <mc:Fallback/>
  </mc:AlternateContent>
  <xdr:twoCellAnchor editAs="oneCell">
    <xdr:from>
      <xdr:col>0</xdr:col>
      <xdr:colOff>28761</xdr:colOff>
      <xdr:row>0</xdr:row>
      <xdr:rowOff>28760</xdr:rowOff>
    </xdr:from>
    <xdr:to>
      <xdr:col>1</xdr:col>
      <xdr:colOff>2582745</xdr:colOff>
      <xdr:row>3</xdr:row>
      <xdr:rowOff>256690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8761" y="28760"/>
          <a:ext cx="3011184" cy="9899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592230</xdr:colOff>
      <xdr:row>3</xdr:row>
      <xdr:rowOff>92953</xdr:rowOff>
    </xdr:to>
    <xdr:pic>
      <xdr:nvPicPr>
        <xdr:cNvPr id="3" name="Picture 2" descr="A blue and white logo&#10;&#10;Description automatically generated">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951130" cy="6835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http://www.results-software.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results-software.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BFE57-F60A-B941-8B2F-8251C6335A99}">
  <sheetPr codeName="Sheet1">
    <pageSetUpPr fitToPage="1"/>
  </sheetPr>
  <dimension ref="A1:I100"/>
  <sheetViews>
    <sheetView tabSelected="1" topLeftCell="A31" zoomScaleNormal="100" zoomScaleSheetLayoutView="85" workbookViewId="0">
      <selection activeCell="J44" sqref="J44"/>
    </sheetView>
  </sheetViews>
  <sheetFormatPr defaultColWidth="10.6875" defaultRowHeight="15.75" outlineLevelRow="1"/>
  <cols>
    <col min="1" max="1" width="6.1875" style="1" customWidth="1"/>
    <col min="2" max="2" width="103" style="1" customWidth="1"/>
    <col min="3" max="5" width="16.6875" style="1" customWidth="1"/>
    <col min="6" max="6" width="16.6875" style="7" customWidth="1"/>
    <col min="7" max="9" width="0.1875" style="1" hidden="1" customWidth="1"/>
    <col min="10" max="16384" width="10.6875" style="1"/>
  </cols>
  <sheetData>
    <row r="1" spans="1:9" ht="5.75" customHeight="1">
      <c r="B1" s="11"/>
      <c r="G1" s="208" t="s">
        <v>124</v>
      </c>
      <c r="H1" s="208"/>
      <c r="I1" s="208"/>
    </row>
    <row r="2" spans="1:9" ht="28.5" customHeight="1">
      <c r="B2" s="158" t="s">
        <v>0</v>
      </c>
      <c r="C2" s="52" t="s">
        <v>1</v>
      </c>
      <c r="D2" s="141"/>
      <c r="E2" s="141"/>
      <c r="F2" s="141"/>
      <c r="G2" s="208"/>
      <c r="H2" s="208"/>
      <c r="I2" s="208"/>
    </row>
    <row r="3" spans="1:9" ht="28.25" customHeight="1">
      <c r="B3" s="158"/>
      <c r="C3" s="53" t="s">
        <v>3</v>
      </c>
      <c r="D3" s="159"/>
      <c r="E3" s="141"/>
      <c r="F3" s="141"/>
      <c r="G3" s="208"/>
      <c r="H3" s="208"/>
      <c r="I3" s="208"/>
    </row>
    <row r="4" spans="1:9" ht="24" customHeight="1">
      <c r="B4" s="158"/>
      <c r="C4" s="56"/>
      <c r="D4" s="55"/>
      <c r="E4" s="54"/>
      <c r="F4" s="55"/>
      <c r="G4" s="208"/>
      <c r="H4" s="208"/>
      <c r="I4" s="208"/>
    </row>
    <row r="5" spans="1:9" ht="6" customHeight="1" thickBot="1">
      <c r="B5" s="146"/>
      <c r="C5" s="146"/>
      <c r="D5" s="146"/>
      <c r="E5" s="146"/>
      <c r="F5" s="146"/>
    </row>
    <row r="6" spans="1:9" ht="45" customHeight="1">
      <c r="A6" s="147" t="s">
        <v>4</v>
      </c>
      <c r="B6" s="148"/>
      <c r="C6" s="57" t="s">
        <v>5</v>
      </c>
      <c r="D6" s="57" t="s">
        <v>6</v>
      </c>
      <c r="E6" s="58" t="s">
        <v>7</v>
      </c>
      <c r="F6" s="103" t="s">
        <v>8</v>
      </c>
      <c r="G6" s="90" t="s">
        <v>121</v>
      </c>
      <c r="H6" s="87" t="s">
        <v>122</v>
      </c>
      <c r="I6" s="87" t="s">
        <v>123</v>
      </c>
    </row>
    <row r="7" spans="1:9" s="8" customFormat="1" ht="25.25" customHeight="1">
      <c r="A7" s="142" t="s">
        <v>105</v>
      </c>
      <c r="B7" s="149"/>
      <c r="C7" s="59">
        <v>25</v>
      </c>
      <c r="D7" s="59">
        <v>29</v>
      </c>
      <c r="E7" s="59">
        <v>39</v>
      </c>
      <c r="F7" s="104">
        <v>0</v>
      </c>
      <c r="G7" s="91">
        <f>(1-(C7/E7))*100</f>
        <v>35.897435897435891</v>
      </c>
      <c r="H7" s="89">
        <f>(1-(C7/D7))*100</f>
        <v>13.793103448275868</v>
      </c>
      <c r="I7" s="89">
        <f>(1-(D7/E7))*100</f>
        <v>25.641025641025639</v>
      </c>
    </row>
    <row r="8" spans="1:9" s="6" customFormat="1" ht="25.25" customHeight="1" thickBot="1">
      <c r="A8" s="150" t="s">
        <v>106</v>
      </c>
      <c r="B8" s="151"/>
      <c r="C8" s="79">
        <v>45</v>
      </c>
      <c r="D8" s="82">
        <v>55</v>
      </c>
      <c r="E8" s="82">
        <v>69</v>
      </c>
      <c r="F8" s="105">
        <v>0</v>
      </c>
      <c r="G8" s="91">
        <f t="shared" ref="G8:G37" si="0">(1-(C8/E8))*100</f>
        <v>34.782608695652172</v>
      </c>
      <c r="H8" s="89">
        <f t="shared" ref="H8:H37" si="1">(1-(C8/D8))*100</f>
        <v>18.181818181818176</v>
      </c>
      <c r="I8" s="89">
        <f t="shared" ref="I8:I37" si="2">(1-(D8/E8))*100</f>
        <v>20.289855072463769</v>
      </c>
    </row>
    <row r="9" spans="1:9" s="6" customFormat="1" ht="25.25" customHeight="1">
      <c r="A9" s="152" t="s">
        <v>107</v>
      </c>
      <c r="B9" s="153"/>
      <c r="C9" s="97">
        <v>69</v>
      </c>
      <c r="D9" s="98">
        <v>79</v>
      </c>
      <c r="E9" s="98">
        <v>99</v>
      </c>
      <c r="F9" s="99">
        <v>0</v>
      </c>
      <c r="G9" s="91">
        <f t="shared" si="0"/>
        <v>30.303030303030297</v>
      </c>
      <c r="H9" s="89">
        <f t="shared" si="1"/>
        <v>12.658227848101266</v>
      </c>
      <c r="I9" s="89">
        <f t="shared" si="2"/>
        <v>20.202020202020201</v>
      </c>
    </row>
    <row r="10" spans="1:9" s="6" customFormat="1" ht="25.25" customHeight="1">
      <c r="A10" s="154" t="s">
        <v>112</v>
      </c>
      <c r="B10" s="155"/>
      <c r="C10" s="81">
        <v>25</v>
      </c>
      <c r="D10" s="81">
        <v>29</v>
      </c>
      <c r="E10" s="81">
        <v>39</v>
      </c>
      <c r="F10" s="100">
        <v>0</v>
      </c>
      <c r="G10" s="91">
        <f t="shared" si="0"/>
        <v>35.897435897435891</v>
      </c>
      <c r="H10" s="89">
        <f t="shared" si="1"/>
        <v>13.793103448275868</v>
      </c>
      <c r="I10" s="89">
        <f t="shared" si="2"/>
        <v>25.641025641025639</v>
      </c>
    </row>
    <row r="11" spans="1:9" s="6" customFormat="1" ht="25.25" customHeight="1" thickBot="1">
      <c r="A11" s="160" t="s">
        <v>113</v>
      </c>
      <c r="B11" s="161"/>
      <c r="C11" s="101">
        <v>20</v>
      </c>
      <c r="D11" s="101">
        <v>23</v>
      </c>
      <c r="E11" s="101">
        <v>29</v>
      </c>
      <c r="F11" s="102">
        <v>0</v>
      </c>
      <c r="G11" s="91">
        <f t="shared" si="0"/>
        <v>31.034482758620683</v>
      </c>
      <c r="H11" s="89">
        <f t="shared" si="1"/>
        <v>13.043478260869568</v>
      </c>
      <c r="I11" s="89">
        <f t="shared" si="2"/>
        <v>20.68965517241379</v>
      </c>
    </row>
    <row r="12" spans="1:9" s="6" customFormat="1" ht="25.25" customHeight="1" thickBot="1">
      <c r="A12" s="187" t="s">
        <v>111</v>
      </c>
      <c r="B12" s="188"/>
      <c r="C12" s="106">
        <v>95</v>
      </c>
      <c r="D12" s="106">
        <v>109</v>
      </c>
      <c r="E12" s="106">
        <v>139</v>
      </c>
      <c r="F12" s="107">
        <v>0</v>
      </c>
      <c r="G12" s="91">
        <f t="shared" si="0"/>
        <v>31.654676258992808</v>
      </c>
      <c r="H12" s="89">
        <f t="shared" si="1"/>
        <v>12.844036697247708</v>
      </c>
      <c r="I12" s="89">
        <f t="shared" si="2"/>
        <v>21.582733812949641</v>
      </c>
    </row>
    <row r="13" spans="1:9" s="6" customFormat="1" ht="30" customHeight="1">
      <c r="A13" s="189" t="s">
        <v>108</v>
      </c>
      <c r="B13" s="148"/>
      <c r="C13" s="108"/>
      <c r="D13" s="108"/>
      <c r="E13" s="108"/>
      <c r="F13" s="109"/>
      <c r="G13" s="91"/>
      <c r="H13" s="89"/>
      <c r="I13" s="89"/>
    </row>
    <row r="14" spans="1:9" s="6" customFormat="1" ht="25.25" customHeight="1">
      <c r="A14" s="164" t="s">
        <v>15</v>
      </c>
      <c r="B14" s="165"/>
      <c r="C14" s="85">
        <v>69</v>
      </c>
      <c r="D14" s="85">
        <v>79</v>
      </c>
      <c r="E14" s="85">
        <v>99</v>
      </c>
      <c r="F14" s="110">
        <v>0</v>
      </c>
      <c r="G14" s="91">
        <f t="shared" si="0"/>
        <v>30.303030303030297</v>
      </c>
      <c r="H14" s="89">
        <f t="shared" si="1"/>
        <v>12.658227848101266</v>
      </c>
      <c r="I14" s="89">
        <f t="shared" si="2"/>
        <v>20.202020202020201</v>
      </c>
    </row>
    <row r="15" spans="1:9" s="6" customFormat="1" ht="25.25" customHeight="1">
      <c r="A15" s="154" t="s">
        <v>16</v>
      </c>
      <c r="B15" s="198"/>
      <c r="C15" s="85">
        <v>104</v>
      </c>
      <c r="D15" s="85">
        <v>119</v>
      </c>
      <c r="E15" s="85">
        <v>149</v>
      </c>
      <c r="F15" s="110">
        <v>0</v>
      </c>
      <c r="G15" s="91">
        <f t="shared" si="0"/>
        <v>30.201342281879196</v>
      </c>
      <c r="H15" s="89">
        <f t="shared" si="1"/>
        <v>12.605042016806722</v>
      </c>
      <c r="I15" s="89">
        <f t="shared" si="2"/>
        <v>20.134228187919469</v>
      </c>
    </row>
    <row r="16" spans="1:9" s="6" customFormat="1" ht="25.25" customHeight="1">
      <c r="A16" s="154" t="s">
        <v>120</v>
      </c>
      <c r="B16" s="198"/>
      <c r="C16" s="85">
        <v>349</v>
      </c>
      <c r="D16" s="85">
        <v>399</v>
      </c>
      <c r="E16" s="85">
        <v>499</v>
      </c>
      <c r="F16" s="110">
        <v>0</v>
      </c>
      <c r="G16" s="91">
        <f t="shared" si="0"/>
        <v>30.060120240480959</v>
      </c>
      <c r="H16" s="89">
        <f t="shared" si="1"/>
        <v>12.531328320802004</v>
      </c>
      <c r="I16" s="89">
        <f t="shared" si="2"/>
        <v>20.040080160320638</v>
      </c>
    </row>
    <row r="17" spans="1:9" s="6" customFormat="1" ht="25.25" customHeight="1">
      <c r="A17" s="154" t="s">
        <v>109</v>
      </c>
      <c r="B17" s="198"/>
      <c r="C17" s="85">
        <v>13</v>
      </c>
      <c r="D17" s="85">
        <v>15</v>
      </c>
      <c r="E17" s="85">
        <v>19</v>
      </c>
      <c r="F17" s="110">
        <v>0</v>
      </c>
      <c r="G17" s="91">
        <f t="shared" si="0"/>
        <v>31.578947368421051</v>
      </c>
      <c r="H17" s="89">
        <f t="shared" si="1"/>
        <v>13.33333333333333</v>
      </c>
      <c r="I17" s="89">
        <f t="shared" si="2"/>
        <v>21.052631578947366</v>
      </c>
    </row>
    <row r="18" spans="1:9" s="6" customFormat="1" ht="25.25" customHeight="1">
      <c r="A18" s="162" t="s">
        <v>103</v>
      </c>
      <c r="B18" s="163"/>
      <c r="C18" s="86">
        <v>34</v>
      </c>
      <c r="D18" s="86">
        <v>39</v>
      </c>
      <c r="E18" s="86">
        <v>49</v>
      </c>
      <c r="F18" s="110">
        <v>0</v>
      </c>
      <c r="G18" s="91">
        <f t="shared" si="0"/>
        <v>30.612244897959183</v>
      </c>
      <c r="H18" s="89">
        <f t="shared" si="1"/>
        <v>12.820512820512819</v>
      </c>
      <c r="I18" s="89">
        <f t="shared" si="2"/>
        <v>20.408163265306122</v>
      </c>
    </row>
    <row r="19" spans="1:9" s="6" customFormat="1" ht="25.25" customHeight="1">
      <c r="A19" s="162" t="s">
        <v>114</v>
      </c>
      <c r="B19" s="163"/>
      <c r="C19" s="86">
        <v>34</v>
      </c>
      <c r="D19" s="86">
        <v>39</v>
      </c>
      <c r="E19" s="86">
        <v>49</v>
      </c>
      <c r="F19" s="110">
        <v>0</v>
      </c>
      <c r="G19" s="91">
        <f t="shared" si="0"/>
        <v>30.612244897959183</v>
      </c>
      <c r="H19" s="89">
        <f t="shared" si="1"/>
        <v>12.820512820512819</v>
      </c>
      <c r="I19" s="89">
        <f t="shared" si="2"/>
        <v>20.408163265306122</v>
      </c>
    </row>
    <row r="20" spans="1:9" s="6" customFormat="1" ht="25.25" customHeight="1">
      <c r="A20" s="162" t="s">
        <v>110</v>
      </c>
      <c r="B20" s="163"/>
      <c r="C20" s="86">
        <v>34</v>
      </c>
      <c r="D20" s="86">
        <v>39</v>
      </c>
      <c r="E20" s="86">
        <v>49</v>
      </c>
      <c r="F20" s="110">
        <v>0</v>
      </c>
      <c r="G20" s="91">
        <f t="shared" si="0"/>
        <v>30.612244897959183</v>
      </c>
      <c r="H20" s="89">
        <f t="shared" si="1"/>
        <v>12.820512820512819</v>
      </c>
      <c r="I20" s="89">
        <f t="shared" si="2"/>
        <v>20.408163265306122</v>
      </c>
    </row>
    <row r="21" spans="1:9" s="6" customFormat="1" ht="25.25" customHeight="1" thickBot="1">
      <c r="A21" s="162" t="s">
        <v>104</v>
      </c>
      <c r="B21" s="163"/>
      <c r="C21" s="85">
        <v>69</v>
      </c>
      <c r="D21" s="85">
        <v>79</v>
      </c>
      <c r="E21" s="85">
        <v>99</v>
      </c>
      <c r="F21" s="110">
        <v>0</v>
      </c>
      <c r="G21" s="91">
        <f t="shared" si="0"/>
        <v>30.303030303030297</v>
      </c>
      <c r="H21" s="89">
        <f t="shared" si="1"/>
        <v>12.658227848101266</v>
      </c>
      <c r="I21" s="89">
        <f t="shared" si="2"/>
        <v>20.202020202020201</v>
      </c>
    </row>
    <row r="22" spans="1:9" ht="30" customHeight="1" thickBot="1">
      <c r="A22" s="189" t="s">
        <v>9</v>
      </c>
      <c r="B22" s="190"/>
      <c r="C22" s="83"/>
      <c r="D22" s="80"/>
      <c r="E22" s="84"/>
      <c r="F22" s="111"/>
      <c r="G22" s="91"/>
      <c r="H22" s="89"/>
      <c r="I22" s="89"/>
    </row>
    <row r="23" spans="1:9" ht="25.25" customHeight="1" outlineLevel="1">
      <c r="A23" s="142" t="s">
        <v>10</v>
      </c>
      <c r="B23" s="143"/>
      <c r="C23" s="156" t="s">
        <v>11</v>
      </c>
      <c r="D23" s="156"/>
      <c r="E23" s="156"/>
      <c r="F23" s="157"/>
      <c r="G23" s="91"/>
      <c r="H23" s="89"/>
      <c r="I23" s="89"/>
    </row>
    <row r="24" spans="1:9" ht="25.25" customHeight="1" outlineLevel="1">
      <c r="A24" s="144" t="s">
        <v>12</v>
      </c>
      <c r="B24" s="145"/>
      <c r="C24" s="75">
        <v>104</v>
      </c>
      <c r="D24" s="75">
        <v>119</v>
      </c>
      <c r="E24" s="75">
        <v>149</v>
      </c>
      <c r="F24" s="112">
        <v>0</v>
      </c>
      <c r="G24" s="91">
        <f t="shared" si="0"/>
        <v>30.201342281879196</v>
      </c>
      <c r="H24" s="89">
        <f t="shared" si="1"/>
        <v>12.605042016806722</v>
      </c>
      <c r="I24" s="89">
        <f t="shared" si="2"/>
        <v>20.134228187919469</v>
      </c>
    </row>
    <row r="25" spans="1:9" ht="25.25" customHeight="1" outlineLevel="1">
      <c r="A25" s="144" t="s">
        <v>13</v>
      </c>
      <c r="B25" s="145"/>
      <c r="C25" s="75">
        <v>185</v>
      </c>
      <c r="D25" s="75">
        <v>215</v>
      </c>
      <c r="E25" s="75">
        <v>269</v>
      </c>
      <c r="F25" s="112">
        <v>0</v>
      </c>
      <c r="G25" s="91">
        <f t="shared" si="0"/>
        <v>31.226765799256505</v>
      </c>
      <c r="H25" s="89">
        <f t="shared" si="1"/>
        <v>13.953488372093027</v>
      </c>
      <c r="I25" s="89">
        <f t="shared" si="2"/>
        <v>20.07434944237918</v>
      </c>
    </row>
    <row r="26" spans="1:9" ht="25.25" customHeight="1" outlineLevel="1" thickBot="1">
      <c r="A26" s="173" t="s">
        <v>14</v>
      </c>
      <c r="B26" s="197"/>
      <c r="C26" s="76">
        <v>349</v>
      </c>
      <c r="D26" s="76">
        <v>399</v>
      </c>
      <c r="E26" s="76">
        <v>499</v>
      </c>
      <c r="F26" s="41">
        <v>0</v>
      </c>
      <c r="G26" s="91">
        <f t="shared" si="0"/>
        <v>30.060120240480959</v>
      </c>
      <c r="H26" s="89">
        <f t="shared" si="1"/>
        <v>12.531328320802004</v>
      </c>
      <c r="I26" s="89">
        <f t="shared" si="2"/>
        <v>20.040080160320638</v>
      </c>
    </row>
    <row r="27" spans="1:9" ht="30" customHeight="1">
      <c r="A27" s="191" t="s">
        <v>17</v>
      </c>
      <c r="B27" s="167"/>
      <c r="C27" s="31"/>
      <c r="D27" s="31"/>
      <c r="E27" s="32"/>
      <c r="F27" s="113"/>
      <c r="G27" s="91"/>
      <c r="H27" s="89"/>
      <c r="I27" s="89"/>
    </row>
    <row r="28" spans="1:9" s="8" customFormat="1" ht="25.25" customHeight="1" outlineLevel="1">
      <c r="A28" s="192" t="s">
        <v>18</v>
      </c>
      <c r="B28" s="193"/>
      <c r="C28" s="59">
        <v>45</v>
      </c>
      <c r="D28" s="59">
        <v>55</v>
      </c>
      <c r="E28" s="59">
        <v>69</v>
      </c>
      <c r="F28" s="104">
        <v>0</v>
      </c>
      <c r="G28" s="91">
        <f t="shared" si="0"/>
        <v>34.782608695652172</v>
      </c>
      <c r="H28" s="89">
        <f t="shared" si="1"/>
        <v>18.181818181818176</v>
      </c>
      <c r="I28" s="89">
        <f t="shared" si="2"/>
        <v>20.289855072463769</v>
      </c>
    </row>
    <row r="29" spans="1:9" s="6" customFormat="1" ht="25.25" customHeight="1" outlineLevel="1">
      <c r="A29" s="194" t="s">
        <v>19</v>
      </c>
      <c r="B29" s="195"/>
      <c r="C29" s="60">
        <v>39</v>
      </c>
      <c r="D29" s="60">
        <v>45</v>
      </c>
      <c r="E29" s="60">
        <v>59</v>
      </c>
      <c r="F29" s="112">
        <v>0</v>
      </c>
      <c r="G29" s="91">
        <f t="shared" si="0"/>
        <v>33.898305084745758</v>
      </c>
      <c r="H29" s="89">
        <f t="shared" si="1"/>
        <v>13.33333333333333</v>
      </c>
      <c r="I29" s="89">
        <f t="shared" si="2"/>
        <v>23.728813559322038</v>
      </c>
    </row>
    <row r="30" spans="1:9" s="6" customFormat="1" ht="25.25" customHeight="1" outlineLevel="1" thickBot="1">
      <c r="A30" s="196" t="s">
        <v>20</v>
      </c>
      <c r="B30" s="174"/>
      <c r="C30" s="40">
        <v>349</v>
      </c>
      <c r="D30" s="40">
        <v>399</v>
      </c>
      <c r="E30" s="40">
        <v>499</v>
      </c>
      <c r="F30" s="41">
        <v>0</v>
      </c>
      <c r="G30" s="91">
        <f t="shared" si="0"/>
        <v>30.060120240480959</v>
      </c>
      <c r="H30" s="89">
        <f t="shared" si="1"/>
        <v>12.531328320802004</v>
      </c>
      <c r="I30" s="89">
        <f t="shared" si="2"/>
        <v>20.040080160320638</v>
      </c>
    </row>
    <row r="31" spans="1:9" ht="35.25" customHeight="1" thickBot="1">
      <c r="A31" s="169" t="s">
        <v>21</v>
      </c>
      <c r="B31" s="170"/>
      <c r="C31" s="34">
        <f>($F7*C7)+($F8*C8)+($F9*C9)+($F10*C10)+($F11*C11)+($F12*C12)+($F14*C14)+($F15*C15)+($F16*C16)+($F17*C17)+($F18*C18)+($F19*C19)+($F20*C20)+($F21*C21)+($F24*C24)+($F25*C25)+($F26*C26)+($F28*C28)+($F29*C29)+($F30*C30)</f>
        <v>0</v>
      </c>
      <c r="D31" s="34">
        <f>($F7*D7)+($F8*D8)+($F9*D9)+($F10*D10)+($F11*D11)+($F12*D12)+($F14*D14)+($F15*D15)+($F16*D16)+($F17*D17)+($F18*D18)+($F19*D19)+($F20*D20)+($F21*D21)+($F24*D24)+($F25*D25)+($F26*D26)+($F28*D28)+($F29*D29)+($F30*D30)</f>
        <v>0</v>
      </c>
      <c r="E31" s="34">
        <f>($F7*E7)+($F8*E8)+($F9*E9)+($F10*E10)+($F11*E11)+($F12*E12)+($F14*E14)+($F15*E15)+($F16*E16)+($F17*E17)+($F18*E18)+($F19*E19)+($F20*E20)+($F21*E21)+($F24*E24)+($F25*E25)+($F26*E26)+($F28*E28)+($F29*E29)+($F30*E30)</f>
        <v>0</v>
      </c>
      <c r="F31" s="114"/>
      <c r="G31" s="91"/>
      <c r="H31" s="89"/>
      <c r="I31" s="89"/>
    </row>
    <row r="32" spans="1:9" ht="10.25" customHeight="1" thickBot="1">
      <c r="B32" s="12"/>
      <c r="C32" s="13"/>
      <c r="D32" s="13"/>
      <c r="E32" s="13"/>
      <c r="F32" s="9"/>
      <c r="G32" s="89"/>
      <c r="H32" s="89"/>
      <c r="I32" s="89"/>
    </row>
    <row r="33" spans="1:9" ht="30" customHeight="1" thickBot="1">
      <c r="A33" s="166" t="s">
        <v>22</v>
      </c>
      <c r="B33" s="167"/>
      <c r="C33" s="33"/>
      <c r="D33" s="33"/>
      <c r="E33" s="33"/>
      <c r="F33" s="115"/>
      <c r="G33" s="91"/>
      <c r="H33" s="89"/>
      <c r="I33" s="89"/>
    </row>
    <row r="34" spans="1:9" ht="25.25" customHeight="1" outlineLevel="1">
      <c r="A34" s="142" t="s">
        <v>23</v>
      </c>
      <c r="B34" s="149"/>
      <c r="C34" s="177" t="s">
        <v>11</v>
      </c>
      <c r="D34" s="177"/>
      <c r="E34" s="177"/>
      <c r="F34" s="178"/>
      <c r="G34" s="91"/>
      <c r="H34" s="89"/>
      <c r="I34" s="89"/>
    </row>
    <row r="35" spans="1:9" ht="25.25" customHeight="1" outlineLevel="1">
      <c r="A35" s="144" t="s">
        <v>24</v>
      </c>
      <c r="B35" s="168"/>
      <c r="C35" s="77">
        <v>17</v>
      </c>
      <c r="D35" s="77">
        <v>19</v>
      </c>
      <c r="E35" s="61">
        <v>25</v>
      </c>
      <c r="F35" s="116">
        <v>0</v>
      </c>
      <c r="G35" s="91">
        <f t="shared" si="0"/>
        <v>31.999999999999996</v>
      </c>
      <c r="H35" s="89">
        <f t="shared" si="1"/>
        <v>10.526315789473683</v>
      </c>
      <c r="I35" s="89">
        <f t="shared" si="2"/>
        <v>24</v>
      </c>
    </row>
    <row r="36" spans="1:9" ht="25.25" customHeight="1" outlineLevel="1">
      <c r="A36" s="144" t="s">
        <v>25</v>
      </c>
      <c r="B36" s="168"/>
      <c r="C36" s="77">
        <v>29</v>
      </c>
      <c r="D36" s="77">
        <v>35</v>
      </c>
      <c r="E36" s="61">
        <v>45</v>
      </c>
      <c r="F36" s="116">
        <v>0</v>
      </c>
      <c r="G36" s="91">
        <f t="shared" si="0"/>
        <v>35.55555555555555</v>
      </c>
      <c r="H36" s="89">
        <f t="shared" si="1"/>
        <v>17.142857142857139</v>
      </c>
      <c r="I36" s="89">
        <f t="shared" si="2"/>
        <v>22.222222222222221</v>
      </c>
    </row>
    <row r="37" spans="1:9" ht="25.25" customHeight="1" outlineLevel="1" thickBot="1">
      <c r="A37" s="173" t="s">
        <v>26</v>
      </c>
      <c r="B37" s="174"/>
      <c r="C37" s="62">
        <v>53</v>
      </c>
      <c r="D37" s="62">
        <v>59</v>
      </c>
      <c r="E37" s="62">
        <v>79</v>
      </c>
      <c r="F37" s="117">
        <v>0</v>
      </c>
      <c r="G37" s="91">
        <f t="shared" si="0"/>
        <v>32.911392405063289</v>
      </c>
      <c r="H37" s="89">
        <f t="shared" si="1"/>
        <v>10.169491525423723</v>
      </c>
      <c r="I37" s="89">
        <f t="shared" si="2"/>
        <v>25.316455696202532</v>
      </c>
    </row>
    <row r="38" spans="1:9" ht="35.25" customHeight="1" thickBot="1">
      <c r="A38" s="169" t="s">
        <v>27</v>
      </c>
      <c r="B38" s="170"/>
      <c r="C38" s="35">
        <f>($F35*C35)+($F36*C36)+($F37*C37)</f>
        <v>0</v>
      </c>
      <c r="D38" s="35">
        <f>($F35*D35)+($F36*D36)+($F37*D37)</f>
        <v>0</v>
      </c>
      <c r="E38" s="35">
        <f>($F35*E35)+($F36*E36)+($F37*E37)</f>
        <v>0</v>
      </c>
      <c r="F38" s="118"/>
      <c r="G38" s="92"/>
      <c r="H38" s="88"/>
      <c r="I38" s="88"/>
    </row>
    <row r="39" spans="1:9" ht="10.25" customHeight="1" thickBot="1">
      <c r="B39" s="12"/>
      <c r="C39" s="13"/>
      <c r="D39" s="13"/>
      <c r="E39" s="13"/>
      <c r="F39" s="9"/>
    </row>
    <row r="40" spans="1:9" ht="30" customHeight="1">
      <c r="A40" s="171" t="s">
        <v>28</v>
      </c>
      <c r="B40" s="172"/>
      <c r="C40" s="119"/>
      <c r="D40" s="120"/>
      <c r="E40" s="119"/>
      <c r="F40" s="121"/>
    </row>
    <row r="41" spans="1:9" ht="45" customHeight="1">
      <c r="A41" s="181" t="s">
        <v>29</v>
      </c>
      <c r="B41" s="182"/>
      <c r="C41" s="179" t="s">
        <v>11</v>
      </c>
      <c r="D41" s="179"/>
      <c r="E41" s="179"/>
      <c r="F41" s="180"/>
    </row>
    <row r="42" spans="1:9" ht="45" customHeight="1" thickBot="1">
      <c r="A42" s="185" t="s">
        <v>30</v>
      </c>
      <c r="B42" s="186"/>
      <c r="C42" s="63">
        <f>C31*0.2</f>
        <v>0</v>
      </c>
      <c r="D42" s="63">
        <f>D31*0.2</f>
        <v>0</v>
      </c>
      <c r="E42" s="63">
        <f>E31*0.2</f>
        <v>0</v>
      </c>
      <c r="F42" s="41" t="s">
        <v>31</v>
      </c>
    </row>
    <row r="43" spans="1:9" ht="35.25" customHeight="1" thickBot="1">
      <c r="A43" s="169" t="s">
        <v>32</v>
      </c>
      <c r="B43" s="170"/>
      <c r="C43" s="48">
        <f>IF($F42="Yes",C42,0)</f>
        <v>0</v>
      </c>
      <c r="D43" s="48">
        <f>IF($F42="Yes",D42,0)</f>
        <v>0</v>
      </c>
      <c r="E43" s="48">
        <f>IF($F42="Yes",E42,0)</f>
        <v>0</v>
      </c>
      <c r="F43" s="27"/>
    </row>
    <row r="44" spans="1:9" ht="10.25" customHeight="1" thickBot="1">
      <c r="B44" s="12"/>
      <c r="C44" s="13"/>
      <c r="D44" s="13"/>
      <c r="E44" s="13"/>
      <c r="F44" s="9"/>
    </row>
    <row r="45" spans="1:9" ht="35.25" customHeight="1">
      <c r="A45" s="213" t="s">
        <v>33</v>
      </c>
      <c r="B45" s="214"/>
      <c r="C45" s="214"/>
      <c r="D45" s="214"/>
      <c r="E45" s="215"/>
      <c r="F45" s="45">
        <f>($C31+$C38+$C43)*36</f>
        <v>0</v>
      </c>
    </row>
    <row r="46" spans="1:9" ht="35.25" customHeight="1">
      <c r="A46" s="216" t="s">
        <v>34</v>
      </c>
      <c r="B46" s="217"/>
      <c r="C46" s="217"/>
      <c r="D46" s="217"/>
      <c r="E46" s="218"/>
      <c r="F46" s="46">
        <f>($D31+$D38+$D43)*12</f>
        <v>0</v>
      </c>
    </row>
    <row r="47" spans="1:9" ht="35.25" customHeight="1" thickBot="1">
      <c r="A47" s="219" t="s">
        <v>35</v>
      </c>
      <c r="B47" s="220"/>
      <c r="C47" s="220"/>
      <c r="D47" s="220"/>
      <c r="E47" s="221"/>
      <c r="F47" s="47">
        <f>$E31+$E38+$E43</f>
        <v>0</v>
      </c>
    </row>
    <row r="48" spans="1:9" ht="10.25" customHeight="1" thickBot="1">
      <c r="B48" s="23" t="s">
        <v>36</v>
      </c>
      <c r="C48" s="23"/>
      <c r="D48" s="23"/>
      <c r="E48" s="23"/>
      <c r="F48" s="10" t="s">
        <v>37</v>
      </c>
    </row>
    <row r="49" spans="1:8" ht="30" customHeight="1" thickBot="1">
      <c r="A49" s="205" t="s">
        <v>38</v>
      </c>
      <c r="B49" s="206"/>
      <c r="C49" s="206"/>
      <c r="D49" s="36" t="s">
        <v>39</v>
      </c>
      <c r="E49" s="25" t="s">
        <v>40</v>
      </c>
      <c r="F49" s="26" t="s">
        <v>37</v>
      </c>
    </row>
    <row r="50" spans="1:8" ht="45" customHeight="1">
      <c r="A50" s="183" t="s">
        <v>41</v>
      </c>
      <c r="B50" s="184"/>
      <c r="C50" s="184"/>
      <c r="D50" s="59">
        <v>675</v>
      </c>
      <c r="E50" s="64">
        <v>0</v>
      </c>
      <c r="F50" s="43">
        <f>$D50*E50</f>
        <v>0</v>
      </c>
    </row>
    <row r="51" spans="1:8" ht="85.05" customHeight="1">
      <c r="A51" s="175" t="s">
        <v>117</v>
      </c>
      <c r="B51" s="176"/>
      <c r="C51" s="176"/>
      <c r="D51" s="60">
        <v>875</v>
      </c>
      <c r="E51" s="65">
        <v>0</v>
      </c>
      <c r="F51" s="43">
        <f>$D51*E51</f>
        <v>0</v>
      </c>
    </row>
    <row r="52" spans="1:8" ht="105" customHeight="1">
      <c r="A52" s="139" t="s">
        <v>115</v>
      </c>
      <c r="B52" s="140"/>
      <c r="C52" s="140"/>
      <c r="D52" s="60">
        <v>1795</v>
      </c>
      <c r="E52" s="65">
        <v>0</v>
      </c>
      <c r="F52" s="43">
        <f>$D52*E52</f>
        <v>0</v>
      </c>
    </row>
    <row r="53" spans="1:8" ht="65.25" customHeight="1" thickBot="1">
      <c r="A53" s="204" t="s">
        <v>42</v>
      </c>
      <c r="B53" s="140"/>
      <c r="C53" s="140"/>
      <c r="D53" s="60">
        <v>450</v>
      </c>
      <c r="E53" s="65">
        <v>0</v>
      </c>
      <c r="F53" s="43">
        <f>$D53*E53</f>
        <v>0</v>
      </c>
    </row>
    <row r="54" spans="1:8" ht="30" customHeight="1" thickBot="1">
      <c r="A54" s="205" t="s">
        <v>118</v>
      </c>
      <c r="B54" s="206"/>
      <c r="C54" s="206"/>
      <c r="D54" s="206"/>
      <c r="E54" s="206"/>
      <c r="F54" s="207"/>
    </row>
    <row r="55" spans="1:8" ht="105" hidden="1" customHeight="1" outlineLevel="1">
      <c r="A55" s="175" t="s">
        <v>43</v>
      </c>
      <c r="B55" s="176"/>
      <c r="C55" s="176"/>
      <c r="D55" s="66" t="s">
        <v>44</v>
      </c>
      <c r="E55" s="65">
        <v>0</v>
      </c>
      <c r="F55" s="49">
        <f>IF(E55&lt;8,250*E55,IF(E55&lt;41,(250*0.9)*E55,IF(E55&lt;121,(250*0.85)*E55,(250*0.8)*E55)))</f>
        <v>0</v>
      </c>
    </row>
    <row r="56" spans="1:8" ht="65.25" hidden="1" customHeight="1" outlineLevel="1">
      <c r="A56" s="175" t="s">
        <v>45</v>
      </c>
      <c r="B56" s="176"/>
      <c r="C56" s="176"/>
      <c r="D56" s="60">
        <v>895</v>
      </c>
      <c r="E56" s="65">
        <v>0</v>
      </c>
      <c r="F56" s="43">
        <f>$D56*E56</f>
        <v>0</v>
      </c>
    </row>
    <row r="57" spans="1:8" ht="102.5" hidden="1" customHeight="1" outlineLevel="1" thickBot="1">
      <c r="A57" s="202" t="s">
        <v>116</v>
      </c>
      <c r="B57" s="203"/>
      <c r="C57" s="203"/>
      <c r="D57" s="67">
        <v>1495</v>
      </c>
      <c r="E57" s="68">
        <v>0</v>
      </c>
      <c r="F57" s="43">
        <f>$D57*E57</f>
        <v>0</v>
      </c>
    </row>
    <row r="58" spans="1:8" ht="35.25" customHeight="1" collapsed="1" thickBot="1">
      <c r="A58" s="199" t="s">
        <v>119</v>
      </c>
      <c r="B58" s="200"/>
      <c r="C58" s="200"/>
      <c r="D58" s="200"/>
      <c r="E58" s="201"/>
      <c r="F58" s="42">
        <f>SUM($F50:F57)</f>
        <v>0</v>
      </c>
    </row>
    <row r="59" spans="1:8" ht="10.25" customHeight="1" thickBot="1">
      <c r="B59" s="12"/>
      <c r="C59" s="12"/>
      <c r="D59" s="13"/>
      <c r="E59" s="13"/>
      <c r="F59" s="14"/>
      <c r="H59" s="5"/>
    </row>
    <row r="60" spans="1:8" s="5" customFormat="1" ht="45" customHeight="1" thickBot="1">
      <c r="A60" s="222" t="s">
        <v>46</v>
      </c>
      <c r="B60" s="223"/>
      <c r="C60" s="29"/>
      <c r="D60" s="28"/>
      <c r="E60" s="28"/>
      <c r="F60" s="30" t="s">
        <v>37</v>
      </c>
      <c r="H60" s="1"/>
    </row>
    <row r="61" spans="1:8" ht="31.5" customHeight="1">
      <c r="A61" s="224" t="s">
        <v>47</v>
      </c>
      <c r="B61" s="225"/>
      <c r="C61" s="230" t="s">
        <v>48</v>
      </c>
      <c r="D61" s="230"/>
      <c r="E61" s="230"/>
      <c r="F61" s="69">
        <f>$F58</f>
        <v>0</v>
      </c>
    </row>
    <row r="62" spans="1:8" ht="31.5" customHeight="1">
      <c r="A62" s="226"/>
      <c r="B62" s="227"/>
      <c r="C62" s="233" t="s">
        <v>49</v>
      </c>
      <c r="D62" s="233"/>
      <c r="E62" s="233"/>
      <c r="F62" s="70">
        <v>0</v>
      </c>
    </row>
    <row r="63" spans="1:8" ht="31.5" customHeight="1">
      <c r="A63" s="226"/>
      <c r="B63" s="227"/>
      <c r="C63" s="233" t="s">
        <v>50</v>
      </c>
      <c r="D63" s="233"/>
      <c r="E63" s="233"/>
      <c r="F63" s="78" t="s">
        <v>7</v>
      </c>
    </row>
    <row r="64" spans="1:8" ht="31.5" customHeight="1" thickBot="1">
      <c r="A64" s="228"/>
      <c r="B64" s="229"/>
      <c r="C64" s="234" t="s">
        <v>51</v>
      </c>
      <c r="D64" s="234"/>
      <c r="E64" s="234"/>
      <c r="F64" s="71" t="s">
        <v>52</v>
      </c>
    </row>
    <row r="65" spans="1:7" ht="35.25" customHeight="1" thickBot="1">
      <c r="A65" s="210" t="s">
        <v>53</v>
      </c>
      <c r="B65" s="211"/>
      <c r="C65" s="211"/>
      <c r="D65" s="211"/>
      <c r="E65" s="212"/>
      <c r="F65" s="44">
        <f>F61+F62</f>
        <v>0</v>
      </c>
    </row>
    <row r="66" spans="1:7" ht="25.25" customHeight="1">
      <c r="A66" s="93"/>
      <c r="B66" s="94" t="s">
        <v>2</v>
      </c>
      <c r="C66" s="93"/>
    </row>
    <row r="67" spans="1:7" ht="6" customHeight="1">
      <c r="B67" s="2" t="s">
        <v>2</v>
      </c>
      <c r="D67" s="95"/>
      <c r="E67" s="95"/>
      <c r="F67" s="96"/>
    </row>
    <row r="68" spans="1:7" s="50" customFormat="1" ht="18" customHeight="1">
      <c r="A68" s="231" t="s">
        <v>54</v>
      </c>
      <c r="B68" s="231"/>
      <c r="C68" s="231"/>
      <c r="D68" s="231"/>
      <c r="E68" s="231"/>
      <c r="F68" s="231"/>
    </row>
    <row r="69" spans="1:7" s="50" customFormat="1" ht="15" customHeight="1">
      <c r="A69" s="232" t="s">
        <v>55</v>
      </c>
      <c r="B69" s="232"/>
      <c r="C69" s="232"/>
      <c r="D69" s="232"/>
      <c r="E69" s="232"/>
      <c r="F69" s="232"/>
    </row>
    <row r="70" spans="1:7" s="50" customFormat="1" ht="15" customHeight="1">
      <c r="A70" s="209" t="s">
        <v>125</v>
      </c>
      <c r="B70" s="209"/>
      <c r="C70" s="209"/>
      <c r="D70" s="209"/>
      <c r="E70" s="209"/>
      <c r="F70" s="209"/>
    </row>
    <row r="71" spans="1:7">
      <c r="B71" s="3" t="s">
        <v>2</v>
      </c>
    </row>
    <row r="72" spans="1:7" ht="18" customHeight="1">
      <c r="B72" s="2" t="s">
        <v>2</v>
      </c>
      <c r="F72" s="7" t="s">
        <v>2</v>
      </c>
    </row>
    <row r="73" spans="1:7">
      <c r="F73" s="7" t="s">
        <v>2</v>
      </c>
      <c r="G73" s="5" t="s">
        <v>31</v>
      </c>
    </row>
    <row r="74" spans="1:7">
      <c r="F74" s="7" t="s">
        <v>2</v>
      </c>
      <c r="G74" s="5" t="s">
        <v>56</v>
      </c>
    </row>
    <row r="99" hidden="1"/>
    <row r="100" hidden="1"/>
  </sheetData>
  <dataConsolidate/>
  <mergeCells count="67">
    <mergeCell ref="G1:I4"/>
    <mergeCell ref="A70:F70"/>
    <mergeCell ref="A43:B43"/>
    <mergeCell ref="A49:C49"/>
    <mergeCell ref="A65:E65"/>
    <mergeCell ref="A45:E45"/>
    <mergeCell ref="A46:E46"/>
    <mergeCell ref="A47:E47"/>
    <mergeCell ref="A60:B60"/>
    <mergeCell ref="A61:B64"/>
    <mergeCell ref="C61:E61"/>
    <mergeCell ref="A68:F68"/>
    <mergeCell ref="A69:F69"/>
    <mergeCell ref="C62:E62"/>
    <mergeCell ref="C63:E63"/>
    <mergeCell ref="C64:E64"/>
    <mergeCell ref="A58:E58"/>
    <mergeCell ref="A57:C57"/>
    <mergeCell ref="A53:C53"/>
    <mergeCell ref="A55:C55"/>
    <mergeCell ref="A56:C56"/>
    <mergeCell ref="A54:F54"/>
    <mergeCell ref="A12:B12"/>
    <mergeCell ref="A31:B31"/>
    <mergeCell ref="A22:B22"/>
    <mergeCell ref="A27:B27"/>
    <mergeCell ref="A28:B28"/>
    <mergeCell ref="A29:B29"/>
    <mergeCell ref="A30:B30"/>
    <mergeCell ref="A25:B25"/>
    <mergeCell ref="A13:B13"/>
    <mergeCell ref="A21:B21"/>
    <mergeCell ref="A26:B26"/>
    <mergeCell ref="A19:B19"/>
    <mergeCell ref="A17:B17"/>
    <mergeCell ref="A15:B15"/>
    <mergeCell ref="A20:B20"/>
    <mergeCell ref="A16:B16"/>
    <mergeCell ref="A51:C51"/>
    <mergeCell ref="C34:F34"/>
    <mergeCell ref="C41:F41"/>
    <mergeCell ref="A41:B41"/>
    <mergeCell ref="A50:C50"/>
    <mergeCell ref="A42:B42"/>
    <mergeCell ref="A33:B33"/>
    <mergeCell ref="A34:B34"/>
    <mergeCell ref="A35:B35"/>
    <mergeCell ref="A38:B38"/>
    <mergeCell ref="A40:B40"/>
    <mergeCell ref="A37:B37"/>
    <mergeCell ref="A36:B36"/>
    <mergeCell ref="A52:C52"/>
    <mergeCell ref="D2:F2"/>
    <mergeCell ref="A23:B23"/>
    <mergeCell ref="A24:B24"/>
    <mergeCell ref="B5:F5"/>
    <mergeCell ref="A6:B6"/>
    <mergeCell ref="A7:B7"/>
    <mergeCell ref="A8:B8"/>
    <mergeCell ref="A9:B9"/>
    <mergeCell ref="A10:B10"/>
    <mergeCell ref="C23:F23"/>
    <mergeCell ref="B2:B4"/>
    <mergeCell ref="D3:F3"/>
    <mergeCell ref="A11:B11"/>
    <mergeCell ref="A18:B18"/>
    <mergeCell ref="A14:B14"/>
  </mergeCells>
  <dataValidations disablePrompts="1" count="3">
    <dataValidation allowBlank="1" showErrorMessage="1" sqref="A8:B8 A29:B29" xr:uid="{03C43E61-EBD5-7E47-973C-A5DC63BE0544}"/>
    <dataValidation type="list" allowBlank="1" showInputMessage="1" showErrorMessage="1" sqref="F63" xr:uid="{7007F64A-20F8-4F7A-AFD2-DC00BE9883D6}">
      <formula1>$F$72:$F$74</formula1>
    </dataValidation>
    <dataValidation type="list" allowBlank="1" showInputMessage="1" showErrorMessage="1" sqref="F42" xr:uid="{E6B3CD65-A69F-4820-861D-2A77845DA5EB}">
      <formula1>$G$73:$G$74</formula1>
    </dataValidation>
  </dataValidations>
  <hyperlinks>
    <hyperlink ref="A69" r:id="rId1" display="http://www.results-software.com/" xr:uid="{1A19B0EB-27EE-CD40-B9C9-BBAD7F53AE05}"/>
  </hyperlinks>
  <printOptions horizontalCentered="1" verticalCentered="1"/>
  <pageMargins left="0" right="0" top="0.5" bottom="0.5" header="0.05" footer="0.05"/>
  <pageSetup scale="3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64" r:id="rId5" name="Check Box 40">
              <controlPr defaultSize="0" autoFill="0" autoLine="0" autoPict="0">
                <anchor moveWithCells="1">
                  <from>
                    <xdr:col>0</xdr:col>
                    <xdr:colOff>0</xdr:colOff>
                    <xdr:row>98</xdr:row>
                    <xdr:rowOff>0</xdr:rowOff>
                  </from>
                  <to>
                    <xdr:col>0</xdr:col>
                    <xdr:colOff>252413</xdr:colOff>
                    <xdr:row>101</xdr:row>
                    <xdr:rowOff>176213</xdr:rowOff>
                  </to>
                </anchor>
              </controlPr>
            </control>
          </mc:Choice>
        </mc:AlternateContent>
        <mc:AlternateContent xmlns:mc="http://schemas.openxmlformats.org/markup-compatibility/2006">
          <mc:Choice Requires="x14">
            <control shapeId="1065" r:id="rId6" name="Check Box 41">
              <controlPr defaultSize="0" autoFill="0" autoLine="0" autoPict="0">
                <anchor moveWithCells="1">
                  <from>
                    <xdr:col>0</xdr:col>
                    <xdr:colOff>0</xdr:colOff>
                    <xdr:row>98</xdr:row>
                    <xdr:rowOff>0</xdr:rowOff>
                  </from>
                  <to>
                    <xdr:col>0</xdr:col>
                    <xdr:colOff>252413</xdr:colOff>
                    <xdr:row>101</xdr:row>
                    <xdr:rowOff>176213</xdr:rowOff>
                  </to>
                </anchor>
              </controlPr>
            </control>
          </mc:Choice>
        </mc:AlternateContent>
        <mc:AlternateContent xmlns:mc="http://schemas.openxmlformats.org/markup-compatibility/2006">
          <mc:Choice Requires="x14">
            <control shapeId="1066" r:id="rId7" name="Check Box 42">
              <controlPr defaultSize="0" autoFill="0" autoLine="0" autoPict="0">
                <anchor moveWithCells="1">
                  <from>
                    <xdr:col>0</xdr:col>
                    <xdr:colOff>0</xdr:colOff>
                    <xdr:row>98</xdr:row>
                    <xdr:rowOff>0</xdr:rowOff>
                  </from>
                  <to>
                    <xdr:col>0</xdr:col>
                    <xdr:colOff>252413</xdr:colOff>
                    <xdr:row>101</xdr:row>
                    <xdr:rowOff>176213</xdr:rowOff>
                  </to>
                </anchor>
              </controlPr>
            </control>
          </mc:Choice>
        </mc:AlternateContent>
        <mc:AlternateContent xmlns:mc="http://schemas.openxmlformats.org/markup-compatibility/2006">
          <mc:Choice Requires="x14">
            <control shapeId="1067" r:id="rId8" name="Check Box 43">
              <controlPr defaultSize="0" autoFill="0" autoLine="0" autoPict="0">
                <anchor moveWithCells="1">
                  <from>
                    <xdr:col>0</xdr:col>
                    <xdr:colOff>0</xdr:colOff>
                    <xdr:row>98</xdr:row>
                    <xdr:rowOff>0</xdr:rowOff>
                  </from>
                  <to>
                    <xdr:col>0</xdr:col>
                    <xdr:colOff>252413</xdr:colOff>
                    <xdr:row>101</xdr:row>
                    <xdr:rowOff>176213</xdr:rowOff>
                  </to>
                </anchor>
              </controlPr>
            </control>
          </mc:Choice>
        </mc:AlternateContent>
        <mc:AlternateContent xmlns:mc="http://schemas.openxmlformats.org/markup-compatibility/2006">
          <mc:Choice Requires="x14">
            <control shapeId="1070" r:id="rId9" name="Check Box 46">
              <controlPr defaultSize="0" autoFill="0" autoLine="0" autoPict="0">
                <anchor moveWithCells="1">
                  <from>
                    <xdr:col>0</xdr:col>
                    <xdr:colOff>0</xdr:colOff>
                    <xdr:row>98</xdr:row>
                    <xdr:rowOff>0</xdr:rowOff>
                  </from>
                  <to>
                    <xdr:col>0</xdr:col>
                    <xdr:colOff>252413</xdr:colOff>
                    <xdr:row>101</xdr:row>
                    <xdr:rowOff>176213</xdr:rowOff>
                  </to>
                </anchor>
              </controlPr>
            </control>
          </mc:Choice>
        </mc:AlternateContent>
        <mc:AlternateContent xmlns:mc="http://schemas.openxmlformats.org/markup-compatibility/2006">
          <mc:Choice Requires="x14">
            <control shapeId="1071" r:id="rId10" name="Check Box 47">
              <controlPr defaultSize="0" autoFill="0" autoLine="0" autoPict="0">
                <anchor moveWithCells="1">
                  <from>
                    <xdr:col>0</xdr:col>
                    <xdr:colOff>0</xdr:colOff>
                    <xdr:row>98</xdr:row>
                    <xdr:rowOff>0</xdr:rowOff>
                  </from>
                  <to>
                    <xdr:col>0</xdr:col>
                    <xdr:colOff>252413</xdr:colOff>
                    <xdr:row>101</xdr:row>
                    <xdr:rowOff>176213</xdr:rowOff>
                  </to>
                </anchor>
              </controlPr>
            </control>
          </mc:Choice>
        </mc:AlternateContent>
        <mc:AlternateContent xmlns:mc="http://schemas.openxmlformats.org/markup-compatibility/2006">
          <mc:Choice Requires="x14">
            <control shapeId="1073" r:id="rId11" name="Check Box 49">
              <controlPr defaultSize="0" autoFill="0" autoLine="0" autoPict="0">
                <anchor moveWithCells="1">
                  <from>
                    <xdr:col>1</xdr:col>
                    <xdr:colOff>0</xdr:colOff>
                    <xdr:row>98</xdr:row>
                    <xdr:rowOff>304800</xdr:rowOff>
                  </from>
                  <to>
                    <xdr:col>1</xdr:col>
                    <xdr:colOff>252413</xdr:colOff>
                    <xdr:row>101</xdr:row>
                    <xdr:rowOff>176213</xdr:rowOff>
                  </to>
                </anchor>
              </controlPr>
            </control>
          </mc:Choice>
        </mc:AlternateContent>
        <mc:AlternateContent xmlns:mc="http://schemas.openxmlformats.org/markup-compatibility/2006">
          <mc:Choice Requires="x14">
            <control shapeId="1074" r:id="rId12" name="Check Box 50">
              <controlPr defaultSize="0" autoFill="0" autoLine="0" autoPict="0">
                <anchor moveWithCells="1">
                  <from>
                    <xdr:col>0</xdr:col>
                    <xdr:colOff>0</xdr:colOff>
                    <xdr:row>88</xdr:row>
                    <xdr:rowOff>0</xdr:rowOff>
                  </from>
                  <to>
                    <xdr:col>1</xdr:col>
                    <xdr:colOff>342900</xdr:colOff>
                    <xdr:row>89</xdr:row>
                    <xdr:rowOff>61913</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632ED-D88B-4A4B-8FD5-1B4AEABB7FB0}">
  <sheetPr codeName="Sheet2">
    <pageSetUpPr fitToPage="1"/>
  </sheetPr>
  <dimension ref="A1:AB103"/>
  <sheetViews>
    <sheetView topLeftCell="A25" zoomScaleNormal="100" workbookViewId="0">
      <selection activeCell="A42" sqref="A42:D42"/>
    </sheetView>
  </sheetViews>
  <sheetFormatPr defaultColWidth="11" defaultRowHeight="15.75"/>
  <cols>
    <col min="1" max="1" width="17.6875" customWidth="1"/>
    <col min="2" max="2" width="41" customWidth="1"/>
    <col min="3" max="3" width="18.1875" customWidth="1"/>
    <col min="4" max="4" width="53.1875" customWidth="1"/>
    <col min="5" max="28" width="10.6875" style="1"/>
  </cols>
  <sheetData>
    <row r="1" spans="1:7">
      <c r="A1" s="37"/>
      <c r="B1" s="1"/>
      <c r="C1" s="1"/>
      <c r="D1" s="1"/>
    </row>
    <row r="2" spans="1:7">
      <c r="A2" s="38"/>
      <c r="B2" s="1"/>
      <c r="C2" s="1"/>
      <c r="D2" s="1"/>
    </row>
    <row r="3" spans="1:7">
      <c r="A3" s="38"/>
      <c r="B3" s="1"/>
      <c r="C3" s="1"/>
      <c r="D3" s="1"/>
    </row>
    <row r="4" spans="1:7">
      <c r="A4" s="39"/>
      <c r="B4" s="1"/>
      <c r="C4" s="1"/>
      <c r="D4" s="1"/>
    </row>
    <row r="5" spans="1:7" ht="21">
      <c r="A5" s="235" t="s">
        <v>57</v>
      </c>
      <c r="B5" s="235"/>
      <c r="C5" s="235"/>
      <c r="D5" s="235"/>
    </row>
    <row r="6" spans="1:7" ht="74.25" customHeight="1">
      <c r="A6" s="236" t="s">
        <v>58</v>
      </c>
      <c r="B6" s="236"/>
      <c r="C6" s="236"/>
      <c r="D6" s="236"/>
    </row>
    <row r="7" spans="1:7" ht="15" customHeight="1">
      <c r="A7" s="237" t="s">
        <v>59</v>
      </c>
      <c r="B7" s="238"/>
      <c r="C7" s="238"/>
      <c r="D7" s="238"/>
    </row>
    <row r="8" spans="1:7" ht="15" customHeight="1">
      <c r="A8" s="237" t="s">
        <v>60</v>
      </c>
      <c r="B8" s="238"/>
      <c r="C8" s="238"/>
      <c r="D8" s="238"/>
    </row>
    <row r="9" spans="1:7" ht="15" customHeight="1">
      <c r="A9" s="237" t="s">
        <v>61</v>
      </c>
      <c r="B9" s="238"/>
      <c r="C9" s="238"/>
      <c r="D9" s="238"/>
    </row>
    <row r="10" spans="1:7" ht="56.25" customHeight="1">
      <c r="A10" s="239" t="s">
        <v>62</v>
      </c>
      <c r="B10" s="239"/>
      <c r="C10" s="239"/>
      <c r="D10" s="239"/>
    </row>
    <row r="11" spans="1:7" ht="8.25" customHeight="1">
      <c r="A11" s="1"/>
      <c r="B11" s="1"/>
      <c r="C11" s="1"/>
      <c r="D11" s="1"/>
      <c r="G11" s="20"/>
    </row>
    <row r="12" spans="1:7" ht="21">
      <c r="A12" s="235" t="s">
        <v>63</v>
      </c>
      <c r="B12" s="235"/>
      <c r="C12" s="235"/>
      <c r="D12" s="235"/>
      <c r="G12" s="19"/>
    </row>
    <row r="13" spans="1:7" ht="6" customHeight="1" thickBot="1">
      <c r="A13" s="1"/>
      <c r="B13" s="1"/>
      <c r="C13" s="1"/>
      <c r="D13" s="1"/>
      <c r="G13" s="20"/>
    </row>
    <row r="14" spans="1:7" ht="30" customHeight="1" thickBot="1">
      <c r="A14" s="240" t="s">
        <v>64</v>
      </c>
      <c r="B14" s="241"/>
      <c r="C14" s="241"/>
      <c r="D14" s="242"/>
      <c r="G14" s="21"/>
    </row>
    <row r="15" spans="1:7" ht="25.25" customHeight="1" thickBot="1">
      <c r="A15" s="128" t="s">
        <v>65</v>
      </c>
      <c r="B15" s="73"/>
      <c r="C15" s="128" t="s">
        <v>66</v>
      </c>
      <c r="D15" s="123"/>
      <c r="G15" s="21"/>
    </row>
    <row r="16" spans="1:7" ht="25.25" customHeight="1" thickBot="1">
      <c r="A16" s="122" t="s">
        <v>67</v>
      </c>
      <c r="B16" s="243"/>
      <c r="C16" s="244"/>
      <c r="D16" s="245"/>
      <c r="G16" s="21"/>
    </row>
    <row r="17" spans="1:7" ht="25.25" customHeight="1" thickBot="1">
      <c r="A17" s="122" t="s">
        <v>68</v>
      </c>
      <c r="B17" s="246"/>
      <c r="C17" s="247"/>
      <c r="D17" s="248"/>
      <c r="G17" s="20"/>
    </row>
    <row r="18" spans="1:7" ht="25.25" customHeight="1" thickBot="1">
      <c r="A18" s="122" t="s">
        <v>69</v>
      </c>
      <c r="B18" s="72"/>
      <c r="C18" s="128" t="s">
        <v>70</v>
      </c>
      <c r="D18" s="72"/>
      <c r="G18" s="20"/>
    </row>
    <row r="19" spans="1:7" ht="25.25" customHeight="1" thickBot="1">
      <c r="A19" s="122" t="s">
        <v>71</v>
      </c>
      <c r="B19" s="4"/>
      <c r="C19" s="122" t="s">
        <v>72</v>
      </c>
      <c r="D19" s="4"/>
    </row>
    <row r="20" spans="1:7" ht="25.25" customHeight="1" thickBot="1">
      <c r="A20" s="122" t="s">
        <v>73</v>
      </c>
      <c r="B20" s="4"/>
      <c r="C20" s="122" t="s">
        <v>74</v>
      </c>
      <c r="D20" s="4"/>
    </row>
    <row r="21" spans="1:7" ht="25.25" customHeight="1" thickBot="1">
      <c r="A21" s="122" t="s">
        <v>75</v>
      </c>
      <c r="B21" s="74"/>
      <c r="C21" s="122" t="s">
        <v>76</v>
      </c>
      <c r="D21" s="74"/>
    </row>
    <row r="22" spans="1:7" ht="25.25" customHeight="1" thickBot="1">
      <c r="A22" s="122" t="s">
        <v>77</v>
      </c>
      <c r="B22" s="4"/>
      <c r="C22" s="122" t="s">
        <v>78</v>
      </c>
      <c r="D22" s="4"/>
    </row>
    <row r="23" spans="1:7" ht="25.25" customHeight="1" thickBot="1">
      <c r="A23" s="122" t="s">
        <v>79</v>
      </c>
      <c r="B23" s="74"/>
      <c r="C23" s="122" t="s">
        <v>80</v>
      </c>
      <c r="D23" s="74"/>
    </row>
    <row r="24" spans="1:7" s="1" customFormat="1" ht="16.149999999999999" thickBot="1">
      <c r="A24" s="16"/>
    </row>
    <row r="25" spans="1:7" ht="30" customHeight="1" thickBot="1">
      <c r="A25" s="251" t="s">
        <v>81</v>
      </c>
      <c r="B25" s="252"/>
      <c r="C25" s="252"/>
      <c r="D25" s="253"/>
    </row>
    <row r="26" spans="1:7" ht="17.25" customHeight="1" thickBot="1">
      <c r="A26" s="254" t="s">
        <v>82</v>
      </c>
      <c r="B26" s="255"/>
      <c r="C26" s="255"/>
      <c r="D26" s="256"/>
    </row>
    <row r="27" spans="1:7" ht="25.25" customHeight="1" thickBot="1">
      <c r="A27" s="260" t="s">
        <v>83</v>
      </c>
      <c r="B27" s="261"/>
      <c r="C27" s="261"/>
      <c r="D27" s="262"/>
    </row>
    <row r="28" spans="1:7" ht="25.25" customHeight="1" thickBot="1">
      <c r="A28" s="137" t="s">
        <v>84</v>
      </c>
      <c r="B28" s="24"/>
      <c r="C28" s="138" t="s">
        <v>85</v>
      </c>
      <c r="D28" s="124"/>
    </row>
    <row r="29" spans="1:7" ht="25.25" customHeight="1" thickBot="1">
      <c r="A29" s="257" t="s">
        <v>86</v>
      </c>
      <c r="B29" s="258"/>
      <c r="C29" s="258"/>
      <c r="D29" s="259"/>
    </row>
    <row r="30" spans="1:7" ht="25.25" customHeight="1" thickBot="1">
      <c r="A30" s="128" t="s">
        <v>87</v>
      </c>
      <c r="B30" s="24"/>
      <c r="C30" s="128" t="s">
        <v>88</v>
      </c>
      <c r="D30" s="124"/>
    </row>
    <row r="31" spans="1:7" ht="25.25" customHeight="1" thickBot="1">
      <c r="A31" s="129" t="s">
        <v>89</v>
      </c>
      <c r="B31" s="130"/>
      <c r="C31" s="129" t="s">
        <v>90</v>
      </c>
      <c r="D31" s="131"/>
    </row>
    <row r="32" spans="1:7" ht="17.25" customHeight="1" thickBot="1">
      <c r="A32" s="269" t="s">
        <v>91</v>
      </c>
      <c r="B32" s="270"/>
      <c r="C32" s="270"/>
      <c r="D32" s="271"/>
    </row>
    <row r="33" spans="1:6" ht="25.25" customHeight="1" thickBot="1">
      <c r="A33" s="257" t="s">
        <v>92</v>
      </c>
      <c r="B33" s="258"/>
      <c r="C33" s="258"/>
      <c r="D33" s="259"/>
    </row>
    <row r="34" spans="1:6" ht="19.25" customHeight="1" thickBot="1">
      <c r="A34" s="22" t="s">
        <v>93</v>
      </c>
      <c r="B34" s="22" t="s">
        <v>94</v>
      </c>
      <c r="C34" s="22" t="s">
        <v>95</v>
      </c>
      <c r="D34" s="125" t="s">
        <v>96</v>
      </c>
      <c r="E34" s="18"/>
      <c r="F34" s="18"/>
    </row>
    <row r="35" spans="1:6" ht="25.25" customHeight="1" thickBot="1">
      <c r="A35" s="128" t="s">
        <v>97</v>
      </c>
      <c r="B35" s="263"/>
      <c r="C35" s="272"/>
      <c r="D35" s="265"/>
      <c r="E35" s="18"/>
      <c r="F35" s="18"/>
    </row>
    <row r="36" spans="1:6" ht="25.25" customHeight="1" thickBot="1">
      <c r="A36" s="128" t="s">
        <v>98</v>
      </c>
      <c r="B36" s="15"/>
      <c r="C36" s="128" t="s">
        <v>99</v>
      </c>
      <c r="D36" s="126"/>
      <c r="E36" s="18"/>
      <c r="F36" s="18"/>
    </row>
    <row r="37" spans="1:6" ht="25.25" customHeight="1" thickBot="1">
      <c r="A37" s="128" t="s">
        <v>100</v>
      </c>
      <c r="B37" s="15"/>
      <c r="C37" s="128" t="s">
        <v>101</v>
      </c>
      <c r="D37" s="127"/>
      <c r="E37" s="18"/>
      <c r="F37" s="18"/>
    </row>
    <row r="38" spans="1:6" ht="25.25" customHeight="1">
      <c r="A38" s="249" t="s">
        <v>102</v>
      </c>
      <c r="B38" s="263"/>
      <c r="C38" s="264"/>
      <c r="D38" s="265"/>
    </row>
    <row r="39" spans="1:6" ht="25.25" customHeight="1" thickBot="1">
      <c r="A39" s="250"/>
      <c r="B39" s="266"/>
      <c r="C39" s="267"/>
      <c r="D39" s="268"/>
    </row>
    <row r="40" spans="1:6" ht="16.5" customHeight="1">
      <c r="A40" s="132"/>
      <c r="B40" s="17"/>
      <c r="C40" s="132"/>
      <c r="D40" s="132"/>
      <c r="E40" s="17"/>
      <c r="F40" s="17"/>
    </row>
    <row r="41" spans="1:6" s="51" customFormat="1" ht="6" customHeight="1">
      <c r="A41" s="1"/>
      <c r="B41" s="133" t="s">
        <v>2</v>
      </c>
      <c r="C41" s="17"/>
      <c r="D41" s="17"/>
      <c r="E41" s="17"/>
      <c r="F41" s="17"/>
    </row>
    <row r="42" spans="1:6" s="51" customFormat="1" ht="15" customHeight="1">
      <c r="A42" s="231" t="s">
        <v>54</v>
      </c>
      <c r="B42" s="231"/>
      <c r="C42" s="231"/>
      <c r="D42" s="231"/>
      <c r="E42" s="135"/>
      <c r="F42" s="135"/>
    </row>
    <row r="43" spans="1:6" s="51" customFormat="1" ht="15" customHeight="1">
      <c r="A43" s="232" t="s">
        <v>55</v>
      </c>
      <c r="B43" s="232"/>
      <c r="C43" s="232"/>
      <c r="D43" s="232"/>
      <c r="E43" s="136"/>
      <c r="F43" s="136"/>
    </row>
    <row r="44" spans="1:6" ht="15" customHeight="1">
      <c r="A44" s="209" t="s">
        <v>125</v>
      </c>
      <c r="B44" s="209"/>
      <c r="C44" s="209"/>
      <c r="D44" s="209"/>
      <c r="E44" s="134"/>
      <c r="F44" s="134"/>
    </row>
    <row r="45" spans="1:6">
      <c r="A45" s="1"/>
      <c r="B45" s="3" t="s">
        <v>2</v>
      </c>
      <c r="C45" s="1"/>
      <c r="D45" s="1"/>
      <c r="F45" s="7"/>
    </row>
    <row r="46" spans="1:6">
      <c r="A46" s="1"/>
      <c r="B46" s="1"/>
      <c r="C46" s="1"/>
      <c r="D46" s="1"/>
    </row>
    <row r="47" spans="1:6">
      <c r="A47" s="1"/>
      <c r="B47" s="1"/>
      <c r="C47" s="1"/>
      <c r="D47" s="1"/>
    </row>
    <row r="48" spans="1:6">
      <c r="A48" s="1"/>
      <c r="B48" s="1"/>
      <c r="C48" s="1"/>
      <c r="D48" s="1"/>
    </row>
    <row r="49" spans="1:4">
      <c r="A49" s="1"/>
      <c r="B49" s="1"/>
      <c r="C49" s="1"/>
      <c r="D49" s="1"/>
    </row>
    <row r="50" spans="1:4">
      <c r="A50" s="1"/>
      <c r="B50" s="1"/>
      <c r="C50" s="1"/>
      <c r="D50" s="1"/>
    </row>
    <row r="51" spans="1:4">
      <c r="A51" s="1"/>
      <c r="B51" s="1"/>
      <c r="C51" s="1"/>
      <c r="D51" s="1"/>
    </row>
    <row r="52" spans="1:4">
      <c r="A52" s="1"/>
      <c r="B52" s="1"/>
      <c r="C52" s="1"/>
      <c r="D52" s="1"/>
    </row>
    <row r="53" spans="1:4">
      <c r="A53" s="1"/>
      <c r="B53" s="1"/>
      <c r="C53" s="1"/>
      <c r="D53" s="1"/>
    </row>
    <row r="54" spans="1:4">
      <c r="A54" s="1"/>
      <c r="B54" s="1"/>
      <c r="C54" s="1"/>
      <c r="D54" s="1"/>
    </row>
    <row r="55" spans="1:4">
      <c r="A55" s="1"/>
      <c r="B55" s="1"/>
      <c r="C55" s="1"/>
      <c r="D55" s="1"/>
    </row>
    <row r="56" spans="1:4">
      <c r="A56" s="1"/>
      <c r="B56" s="1"/>
      <c r="C56" s="1"/>
      <c r="D56" s="1"/>
    </row>
    <row r="57" spans="1:4">
      <c r="A57" s="1"/>
      <c r="B57" s="1"/>
      <c r="C57" s="1"/>
      <c r="D57" s="1"/>
    </row>
    <row r="58" spans="1:4">
      <c r="A58" s="1"/>
      <c r="B58" s="1"/>
      <c r="C58" s="1"/>
      <c r="D58" s="1"/>
    </row>
    <row r="59" spans="1:4">
      <c r="A59" s="1"/>
      <c r="B59" s="1"/>
      <c r="C59" s="1"/>
      <c r="D59" s="1"/>
    </row>
    <row r="60" spans="1:4">
      <c r="A60" s="1"/>
      <c r="B60" s="1"/>
      <c r="C60" s="1"/>
      <c r="D60" s="1"/>
    </row>
    <row r="61" spans="1:4">
      <c r="A61" s="1"/>
      <c r="B61" s="1"/>
      <c r="C61" s="1"/>
      <c r="D61" s="1"/>
    </row>
    <row r="62" spans="1:4">
      <c r="A62" s="1"/>
      <c r="B62" s="1"/>
      <c r="C62" s="1"/>
      <c r="D62" s="1"/>
    </row>
    <row r="63" spans="1:4">
      <c r="A63" s="1"/>
      <c r="B63" s="1"/>
      <c r="C63" s="1"/>
      <c r="D63" s="1"/>
    </row>
    <row r="64" spans="1:4">
      <c r="A64" s="1"/>
      <c r="B64" s="1"/>
      <c r="C64" s="1"/>
      <c r="D64" s="1"/>
    </row>
    <row r="65" spans="1:4">
      <c r="A65" s="1"/>
      <c r="B65" s="1"/>
      <c r="C65" s="1"/>
      <c r="D65" s="1"/>
    </row>
    <row r="66" spans="1:4">
      <c r="A66" s="1"/>
      <c r="B66" s="1"/>
      <c r="C66" s="1"/>
      <c r="D66" s="1"/>
    </row>
    <row r="67" spans="1:4">
      <c r="A67" s="1"/>
      <c r="B67" s="1"/>
      <c r="C67" s="1"/>
      <c r="D67" s="1"/>
    </row>
    <row r="68" spans="1:4">
      <c r="A68" s="1"/>
      <c r="B68" s="1"/>
      <c r="C68" s="1"/>
      <c r="D68" s="1"/>
    </row>
    <row r="69" spans="1:4">
      <c r="A69" s="1"/>
      <c r="B69" s="1"/>
      <c r="C69" s="1"/>
      <c r="D69" s="1"/>
    </row>
    <row r="70" spans="1:4">
      <c r="A70" s="1"/>
      <c r="B70" s="1"/>
      <c r="C70" s="1"/>
      <c r="D70" s="1"/>
    </row>
    <row r="71" spans="1:4">
      <c r="A71" s="1"/>
      <c r="B71" s="1"/>
      <c r="C71" s="1"/>
      <c r="D71" s="1"/>
    </row>
    <row r="72" spans="1:4">
      <c r="A72" s="1"/>
      <c r="B72" s="1"/>
      <c r="C72" s="1"/>
      <c r="D72" s="1"/>
    </row>
    <row r="73" spans="1:4">
      <c r="A73" s="1"/>
      <c r="B73" s="1"/>
      <c r="C73" s="1"/>
      <c r="D73" s="1"/>
    </row>
    <row r="74" spans="1:4">
      <c r="A74" s="1"/>
      <c r="B74" s="1"/>
      <c r="C74" s="1"/>
      <c r="D74" s="1"/>
    </row>
    <row r="75" spans="1:4">
      <c r="A75" s="1"/>
      <c r="B75" s="1"/>
      <c r="C75" s="1"/>
      <c r="D75" s="1"/>
    </row>
    <row r="76" spans="1:4">
      <c r="A76" s="1"/>
      <c r="B76" s="1"/>
      <c r="C76" s="1"/>
      <c r="D76" s="1"/>
    </row>
    <row r="77" spans="1:4">
      <c r="A77" s="1"/>
      <c r="B77" s="1"/>
      <c r="C77" s="1"/>
      <c r="D77" s="1"/>
    </row>
    <row r="78" spans="1:4">
      <c r="A78" s="1"/>
      <c r="B78" s="1"/>
      <c r="C78" s="1"/>
      <c r="D78" s="1"/>
    </row>
    <row r="79" spans="1:4">
      <c r="A79" s="1"/>
      <c r="B79" s="1"/>
      <c r="C79" s="1"/>
      <c r="D79" s="1"/>
    </row>
    <row r="80" spans="1:4">
      <c r="A80" s="1"/>
      <c r="B80" s="1"/>
      <c r="C80" s="1"/>
      <c r="D80" s="1"/>
    </row>
    <row r="81" spans="1:4">
      <c r="A81" s="1"/>
      <c r="B81" s="1"/>
      <c r="C81" s="1"/>
      <c r="D81" s="1"/>
    </row>
    <row r="82" spans="1:4">
      <c r="A82" s="1"/>
      <c r="B82" s="1"/>
      <c r="C82" s="1"/>
      <c r="D82" s="1"/>
    </row>
    <row r="83" spans="1:4">
      <c r="A83" s="1"/>
      <c r="B83" s="1"/>
      <c r="C83" s="1"/>
      <c r="D83" s="1"/>
    </row>
    <row r="84" spans="1:4">
      <c r="A84" s="1"/>
      <c r="B84" s="1"/>
      <c r="C84" s="1"/>
      <c r="D84" s="1"/>
    </row>
    <row r="85" spans="1:4">
      <c r="A85" s="1"/>
      <c r="B85" s="1"/>
      <c r="C85" s="1"/>
      <c r="D85" s="1"/>
    </row>
    <row r="86" spans="1:4">
      <c r="A86" s="1"/>
      <c r="B86" s="1"/>
      <c r="C86" s="1"/>
      <c r="D86" s="1"/>
    </row>
    <row r="87" spans="1:4">
      <c r="A87" s="1"/>
      <c r="B87" s="1"/>
      <c r="C87" s="1"/>
      <c r="D87" s="1"/>
    </row>
    <row r="88" spans="1:4">
      <c r="A88" s="1"/>
      <c r="B88" s="1"/>
      <c r="C88" s="1"/>
      <c r="D88" s="1"/>
    </row>
    <row r="89" spans="1:4">
      <c r="A89" s="1"/>
      <c r="B89" s="1"/>
      <c r="C89" s="1"/>
      <c r="D89" s="1"/>
    </row>
    <row r="90" spans="1:4">
      <c r="A90" s="1"/>
      <c r="B90" s="1"/>
      <c r="C90" s="1"/>
      <c r="D90" s="1"/>
    </row>
    <row r="91" spans="1:4">
      <c r="A91" s="1"/>
      <c r="B91" s="1"/>
      <c r="C91" s="1"/>
      <c r="D91" s="1"/>
    </row>
    <row r="92" spans="1:4">
      <c r="A92" s="1"/>
      <c r="B92" s="1"/>
      <c r="C92" s="1"/>
      <c r="D92" s="1"/>
    </row>
    <row r="93" spans="1:4">
      <c r="A93" s="1"/>
      <c r="B93" s="1"/>
      <c r="C93" s="1"/>
      <c r="D93" s="1"/>
    </row>
    <row r="94" spans="1:4">
      <c r="A94" s="1"/>
      <c r="B94" s="1"/>
      <c r="C94" s="1"/>
      <c r="D94" s="1"/>
    </row>
    <row r="95" spans="1:4">
      <c r="A95" s="1"/>
      <c r="B95" s="1"/>
      <c r="C95" s="1"/>
      <c r="D95" s="1"/>
    </row>
    <row r="96" spans="1:4">
      <c r="A96" s="1"/>
      <c r="B96" s="1"/>
      <c r="C96" s="1"/>
      <c r="D96" s="1"/>
    </row>
    <row r="97" spans="1:4">
      <c r="A97" s="1"/>
      <c r="B97" s="1"/>
      <c r="C97" s="1"/>
      <c r="D97" s="1"/>
    </row>
    <row r="98" spans="1:4">
      <c r="A98" s="1"/>
      <c r="B98" s="1"/>
      <c r="C98" s="1"/>
      <c r="D98" s="1"/>
    </row>
    <row r="99" spans="1:4">
      <c r="A99" s="1"/>
      <c r="B99" s="1"/>
      <c r="C99" s="1"/>
      <c r="D99" s="1"/>
    </row>
    <row r="100" spans="1:4">
      <c r="A100" s="1"/>
      <c r="B100" s="1"/>
      <c r="C100" s="1"/>
      <c r="D100" s="1"/>
    </row>
    <row r="101" spans="1:4">
      <c r="A101" s="1"/>
      <c r="B101" s="1"/>
      <c r="C101" s="1"/>
      <c r="D101" s="1"/>
    </row>
    <row r="102" spans="1:4">
      <c r="A102" s="1"/>
      <c r="B102" s="1"/>
      <c r="C102" s="1"/>
      <c r="D102" s="1"/>
    </row>
    <row r="103" spans="1:4">
      <c r="A103" s="1"/>
      <c r="B103" s="1"/>
      <c r="C103" s="1"/>
      <c r="D103" s="1"/>
    </row>
  </sheetData>
  <mergeCells count="22">
    <mergeCell ref="A44:D44"/>
    <mergeCell ref="A42:D42"/>
    <mergeCell ref="A43:D43"/>
    <mergeCell ref="B38:D39"/>
    <mergeCell ref="A32:D32"/>
    <mergeCell ref="B35:D35"/>
    <mergeCell ref="A14:D14"/>
    <mergeCell ref="B16:D16"/>
    <mergeCell ref="B17:D17"/>
    <mergeCell ref="A38:A39"/>
    <mergeCell ref="A25:D25"/>
    <mergeCell ref="A26:D26"/>
    <mergeCell ref="A29:D29"/>
    <mergeCell ref="A27:D27"/>
    <mergeCell ref="A33:D33"/>
    <mergeCell ref="A5:D5"/>
    <mergeCell ref="A12:D12"/>
    <mergeCell ref="A6:D6"/>
    <mergeCell ref="A7:D7"/>
    <mergeCell ref="A8:D8"/>
    <mergeCell ref="A9:D9"/>
    <mergeCell ref="A10:D10"/>
  </mergeCells>
  <hyperlinks>
    <hyperlink ref="A43" r:id="rId1" display="http://www.results-software.com/" xr:uid="{ECC566C4-E233-2447-B5CB-D6450649C4E2}"/>
  </hyperlinks>
  <pageMargins left="0.25" right="0.25" top="0.25" bottom="0.25" header="0.3" footer="0.3"/>
  <pageSetup scale="73" fitToHeight="0"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4de6a9c-0b62-4c06-8c2f-ab2b86ee7913">
      <Terms xmlns="http://schemas.microsoft.com/office/infopath/2007/PartnerControls"/>
    </lcf76f155ced4ddcb4097134ff3c332f>
    <TaxCatchAll xmlns="c7b23a3b-17d6-4a54-ad09-d28344ce72e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18D6A5DF4B7974B91CAD8EF7AF1D24E" ma:contentTypeVersion="15" ma:contentTypeDescription="Create a new document." ma:contentTypeScope="" ma:versionID="5836849cbdf8a6f4dcdd1a29a928a6a3">
  <xsd:schema xmlns:xsd="http://www.w3.org/2001/XMLSchema" xmlns:xs="http://www.w3.org/2001/XMLSchema" xmlns:p="http://schemas.microsoft.com/office/2006/metadata/properties" xmlns:ns2="14de6a9c-0b62-4c06-8c2f-ab2b86ee7913" xmlns:ns3="c7b23a3b-17d6-4a54-ad09-d28344ce72e0" targetNamespace="http://schemas.microsoft.com/office/2006/metadata/properties" ma:root="true" ma:fieldsID="0ac90b3b6e522414a4d7e86a5cbbf138" ns2:_="" ns3:_="">
    <xsd:import namespace="14de6a9c-0b62-4c06-8c2f-ab2b86ee7913"/>
    <xsd:import namespace="c7b23a3b-17d6-4a54-ad09-d28344ce72e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de6a9c-0b62-4c06-8c2f-ab2b86ee79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49eb5b42-9138-4a9c-883c-58e5d1aaa15d"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b23a3b-17d6-4a54-ad09-d28344ce72e0"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49773d7-165c-41c9-92b0-63c48ef90b29}" ma:internalName="TaxCatchAll" ma:showField="CatchAllData" ma:web="c7b23a3b-17d6-4a54-ad09-d28344ce72e0">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BC78E6-2A1B-4AAD-B4A1-AFBBDF5BA276}">
  <ds:schemaRefs>
    <ds:schemaRef ds:uri="c7b23a3b-17d6-4a54-ad09-d28344ce72e0"/>
    <ds:schemaRef ds:uri="http://schemas.microsoft.com/office/2006/metadata/properties"/>
    <ds:schemaRef ds:uri="http://www.w3.org/XML/1998/namespace"/>
    <ds:schemaRef ds:uri="14de6a9c-0b62-4c06-8c2f-ab2b86ee7913"/>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http://purl.org/dc/elements/1.1/"/>
  </ds:schemaRefs>
</ds:datastoreItem>
</file>

<file path=customXml/itemProps2.xml><?xml version="1.0" encoding="utf-8"?>
<ds:datastoreItem xmlns:ds="http://schemas.openxmlformats.org/officeDocument/2006/customXml" ds:itemID="{AE024261-4A71-4F05-A25A-8196F0DBAF34}">
  <ds:schemaRefs>
    <ds:schemaRef ds:uri="http://schemas.microsoft.com/sharepoint/v3/contenttype/forms"/>
  </ds:schemaRefs>
</ds:datastoreItem>
</file>

<file path=customXml/itemProps3.xml><?xml version="1.0" encoding="utf-8"?>
<ds:datastoreItem xmlns:ds="http://schemas.openxmlformats.org/officeDocument/2006/customXml" ds:itemID="{83F2D5F8-E662-4D3E-A9A8-25F6B2B8C0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de6a9c-0b62-4c06-8c2f-ab2b86ee7913"/>
    <ds:schemaRef ds:uri="c7b23a3b-17d6-4a54-ad09-d28344ce72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Order Form</vt:lpstr>
      <vt:lpstr>Payment Terms &amp; Details</vt:lpstr>
      <vt:lpstr>'Order Form'!Print_Area</vt:lpstr>
      <vt:lpstr>'Payment Terms &amp; Details'!Print_Area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Rana Jabbour</dc:creator>
  <cp:keywords/>
  <dc:description/>
  <cp:lastModifiedBy>Michael Haberle</cp:lastModifiedBy>
  <cp:revision/>
  <cp:lastPrinted>2026-01-20T18:10:44Z</cp:lastPrinted>
  <dcterms:created xsi:type="dcterms:W3CDTF">2024-01-10T15:11:31Z</dcterms:created>
  <dcterms:modified xsi:type="dcterms:W3CDTF">2026-01-20T19:14:52Z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0x010100618D6A5DF4B7974B91CAD8EF7AF1D24E</vt:lpwstr>
  </property>
  <property fmtid="{D5CDD505-2E9C-101B-9397-08002B2CF9AE}" pid="3" name="MediaServiceImageTags">
    <vt:lpwstr/>
  </property>
</Properties>
</file>